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5128"/>
  <workbookPr defaultThemeVersion="166925"/>
  <bookViews>
    <workbookView xWindow="-120" yWindow="-120" windowWidth="29040" windowHeight="15840" activeTab="0"/>
  </bookViews>
  <sheets>
    <sheet name="Лист1" sheetId="1" r:id="rId1"/>
  </sheet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<sst xmlns="http://schemas.openxmlformats.org/spreadsheetml/2006/main" uniqueCount="112" count="112">
  <si>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</si>
  <si>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</si>
  <si>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</si>
  <si>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</si>
  <si>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</si>
  <si>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</si>
  <si>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</si>
  <si>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</si>
  <si>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</si>
  <si>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</si>
  <si>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</si>
  <si>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</si>
  <si>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</si>
  <si>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</si>
  <si>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</si>
  <si>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</si>
  <si>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</si>
  <si>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</si>
  <si>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</si>
  <si>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</si>
  <si>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</si>
  <si>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</si>
  <si>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</si>
  <si>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</si>
  <si>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</si>
  <si>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</si>
  <si>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</si>
  <si>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</si>
  <si>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</si>
  <si>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</si>
  <si>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</si>
  <si>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</si>
  <si>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</si>
  <si>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</si>
  <si>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</si>
  <si>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</t>
  </si>
  <si>
    <t xml:space="preserve">каша гречневая </t>
  </si>
  <si>
    <t xml:space="preserve">тефтели в томатном соусе </t>
  </si>
  <si>
    <t>80/80</t>
  </si>
  <si>
    <t xml:space="preserve">хлеб </t>
  </si>
  <si>
    <t xml:space="preserve">печенье </t>
  </si>
  <si>
    <t xml:space="preserve">каша ячневая </t>
  </si>
  <si>
    <t xml:space="preserve">тефтели  мясные </t>
  </si>
  <si>
    <t xml:space="preserve">тефтели в томатном соусе </t>
  </si>
  <si>
    <t>187.02</t>
  </si>
  <si>
    <t>гуляш</t>
  </si>
  <si>
    <t>80/75</t>
  </si>
  <si>
    <t>19.72</t>
  </si>
  <si>
    <t>17.89</t>
  </si>
  <si>
    <t>168.20</t>
  </si>
  <si>
    <t xml:space="preserve">кисель </t>
  </si>
  <si>
    <t>хлеб</t>
  </si>
  <si>
    <t xml:space="preserve">яблоко </t>
  </si>
  <si>
    <t xml:space="preserve">овощная нарезка </t>
  </si>
  <si>
    <t xml:space="preserve">каша молочная </t>
  </si>
  <si>
    <t>бутерброд с маслом.сыром</t>
  </si>
  <si>
    <t>394.35</t>
  </si>
  <si>
    <t xml:space="preserve">компот из сухофруктов </t>
  </si>
  <si>
    <t xml:space="preserve">компот из сухофруктов </t>
  </si>
  <si>
    <t xml:space="preserve">хлеб </t>
  </si>
  <si>
    <t xml:space="preserve">йогурт </t>
  </si>
  <si>
    <t>плов</t>
  </si>
  <si>
    <t>214.34</t>
  </si>
  <si>
    <t xml:space="preserve">овощная нарезка </t>
  </si>
  <si>
    <t>52.44</t>
  </si>
  <si>
    <t xml:space="preserve">кисель </t>
  </si>
  <si>
    <t xml:space="preserve">кисель </t>
  </si>
  <si>
    <t>168.</t>
  </si>
  <si>
    <t>хлеб</t>
  </si>
  <si>
    <t>пряник</t>
  </si>
  <si>
    <t xml:space="preserve">картофельное </t>
  </si>
  <si>
    <t xml:space="preserve">картофельное пюре </t>
  </si>
  <si>
    <t xml:space="preserve">котлета </t>
  </si>
  <si>
    <t>чай</t>
  </si>
  <si>
    <t>хлеб</t>
  </si>
  <si>
    <t>хлеб</t>
  </si>
  <si>
    <t xml:space="preserve">фрукты </t>
  </si>
  <si>
    <t>макароны отварные</t>
  </si>
  <si>
    <t xml:space="preserve">мясо птицы </t>
  </si>
  <si>
    <t>80/80</t>
  </si>
  <si>
    <t>чай</t>
  </si>
  <si>
    <t>хлеб</t>
  </si>
  <si>
    <t>рассольник "петербургский"</t>
  </si>
  <si>
    <t xml:space="preserve">рассольник "петербургский"(перловкой)на мясном бульоне </t>
  </si>
  <si>
    <t xml:space="preserve">Овощная нарезка </t>
  </si>
  <si>
    <t xml:space="preserve">компот из сухофруктов </t>
  </si>
  <si>
    <t xml:space="preserve">хлеб </t>
  </si>
  <si>
    <t xml:space="preserve">яблоко </t>
  </si>
  <si>
    <t>булочка</t>
  </si>
  <si>
    <t>сыр порционно</t>
  </si>
  <si>
    <t xml:space="preserve">суп молочный с вермишелью </t>
  </si>
  <si>
    <t xml:space="preserve">бутерброд с сыром, маслом </t>
  </si>
  <si>
    <t>чай</t>
  </si>
  <si>
    <t>хлеб</t>
  </si>
  <si>
    <t>хлеб</t>
  </si>
  <si>
    <t xml:space="preserve">бананы </t>
  </si>
  <si>
    <t>рыба тушеная</t>
  </si>
  <si>
    <t>75/75</t>
  </si>
  <si>
    <t xml:space="preserve">рыба тушеная томатном соусе </t>
  </si>
  <si>
    <t xml:space="preserve">овощная нарезка </t>
  </si>
  <si>
    <t xml:space="preserve">какао с молоком </t>
  </si>
  <si>
    <t>хлеб</t>
  </si>
  <si>
    <t xml:space="preserve">яблоко </t>
  </si>
  <si>
    <t>борщ</t>
  </si>
  <si>
    <t>борщ</t>
  </si>
  <si>
    <t xml:space="preserve">овощная нарезка </t>
  </si>
  <si>
    <t>сыр</t>
  </si>
  <si>
    <t>хлеб</t>
  </si>
  <si>
    <t xml:space="preserve">булочка </t>
  </si>
  <si>
    <t xml:space="preserve">Астахова </t>
  </si>
  <si>
    <t>Астахова Е.Н</t>
  </si>
  <si>
    <t>МБОУ " Гоноховская СОШ Завьяловского района"</t>
  </si>
</sst>
</file>

<file path=xl/styles.xml><?xml version="1.0" encoding="utf-8"?>
<styleSheet xmlns="http://schemas.openxmlformats.org/spreadsheetml/2006/main">
  <numFmts count="2">
    <numFmt numFmtId="0" formatCode="General"/>
    <numFmt numFmtId="17" formatCode="[$-419]mmm\.yy"/>
  </numFmts>
  <fonts count="11">
    <font>
      <name val="Calibri"/>
      <sz val="11"/>
    </font>
    <font>
      <name val="Arial"/>
      <charset val="204"/>
      <sz val="10"/>
      <color rgb="FF000000"/>
    </font>
    <font>
      <name val="Calibri"/>
      <charset val="204"/>
      <sz val="11"/>
      <color rgb="FF000000"/>
    </font>
    <font>
      <name val="Arial"/>
      <b/>
      <charset val="204"/>
      <sz val="14"/>
      <color rgb="FF4C4C4C"/>
    </font>
    <font>
      <name val="Arial"/>
      <charset val="204"/>
      <sz val="10"/>
      <color rgb="FF2D2D2D"/>
    </font>
    <font>
      <name val="Arial"/>
      <charset val="204"/>
      <sz val="10"/>
      <color rgb="FF4C4C4C"/>
    </font>
    <font>
      <name val="Arial"/>
      <b/>
      <charset val="204"/>
      <sz val="8"/>
      <color rgb="FF000000"/>
    </font>
    <font>
      <name val="Arial"/>
      <b/>
      <charset val="204"/>
      <sz val="8"/>
      <color rgb="FF2D2D2D"/>
    </font>
    <font>
      <name val="Calibri"/>
      <i/>
      <charset val="204"/>
      <sz val="11"/>
      <color rgb="FF000000"/>
    </font>
    <font>
      <name val="Arial"/>
      <b/>
      <charset val="204"/>
      <sz val="10"/>
      <color rgb="FF2D2D2D"/>
    </font>
    <font>
      <name val="Calibri"/>
      <b/>
      <charset val="204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D8D8D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vertical="bottom"/>
    </xf>
    <xf numFmtId="0" fontId="1" fillId="0" borderId="0" xfId="0" applyFont="1" applyAlignment="1">
      <alignment horizontal="left" vertical="bottom"/>
    </xf>
    <xf numFmtId="0" fontId="1" fillId="2" borderId="1" xfId="0" applyFont="1" applyFill="1" applyBorder="1" applyAlignment="1">
      <alignment vertical="bottom" wrapText="1"/>
      <protection locked="0" hidden="0"/>
    </xf>
    <xf numFmtId="0" fontId="2" fillId="0" borderId="1" xfId="0" applyBorder="1" applyAlignment="1">
      <alignment vertical="bottom" wrapText="1"/>
      <protection locked="0" hidden="0"/>
    </xf>
    <xf numFmtId="0" fontId="1" fillId="0" borderId="0" xfId="0" applyFont="1" applyAlignment="1">
      <alignment horizontal="right" vertical="bottom"/>
    </xf>
    <xf numFmtId="0" fontId="1" fillId="2" borderId="1" xfId="0" applyFont="1" applyFill="1" applyBorder="1" applyAlignment="1">
      <alignment horizontal="left" vertical="bottom" wrapText="1"/>
      <protection locked="0" hidden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bottom"/>
      <protection locked="0" hidden="0"/>
    </xf>
    <xf numFmtId="0" fontId="1" fillId="2" borderId="1" xfId="0" applyFont="1" applyFill="1" applyBorder="1" applyAlignment="1">
      <alignment horizontal="left" vertical="bottom"/>
      <protection locked="0" hidden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bottom"/>
    </xf>
    <xf numFmtId="0" fontId="1" fillId="0" borderId="6" xfId="0" applyFont="1" applyBorder="1" applyAlignment="1">
      <alignment horizontal="center" vertical="bottom"/>
    </xf>
    <xf numFmtId="0" fontId="2" fillId="0" borderId="7" xfId="0" applyBorder="1" applyAlignment="1">
      <alignment vertical="bottom"/>
    </xf>
    <xf numFmtId="0" fontId="2" fillId="0" borderId="8" xfId="0" applyBorder="1" applyAlignment="1">
      <alignment vertical="bottom"/>
    </xf>
    <xf numFmtId="0" fontId="1" fillId="2" borderId="8" xfId="0" applyFont="1" applyFill="1" applyBorder="1" applyAlignment="1">
      <alignment vertical="top" wrapText="1"/>
      <protection locked="0" hidden="0"/>
    </xf>
    <xf numFmtId="0" fontId="1" fillId="2" borderId="8" xfId="0" applyFont="1" applyFill="1" applyBorder="1" applyAlignment="1">
      <alignment horizontal="center" vertical="top" wrapText="1"/>
      <protection locked="0" hidden="0"/>
    </xf>
    <xf numFmtId="0" fontId="1" fillId="2" borderId="9" xfId="0" applyFont="1" applyFill="1" applyBorder="1" applyAlignment="1">
      <alignment horizontal="center" vertical="top" wrapText="1"/>
      <protection locked="0" hidden="0"/>
    </xf>
    <xf numFmtId="0" fontId="1" fillId="0" borderId="10" xfId="0" applyFont="1" applyBorder="1" applyAlignment="1">
      <alignment horizontal="center" vertical="bottom"/>
    </xf>
    <xf numFmtId="0" fontId="1" fillId="0" borderId="11" xfId="0" applyFont="1" applyBorder="1" applyAlignment="1">
      <alignment horizontal="center" vertical="bottom"/>
    </xf>
    <xf numFmtId="0" fontId="2" fillId="0" borderId="12" xfId="0" applyBorder="1" applyAlignment="1">
      <alignment vertical="bottom"/>
    </xf>
    <xf numFmtId="0" fontId="2" fillId="2" borderId="1" xfId="0" applyFill="1" applyBorder="1" applyAlignment="1">
      <alignment vertical="bottom"/>
      <protection locked="0" hidden="0"/>
    </xf>
    <xf numFmtId="0" fontId="1" fillId="2" borderId="1" xfId="0" applyFont="1" applyFill="1" applyBorder="1" applyAlignment="1">
      <alignment vertical="top" wrapText="1"/>
      <protection locked="0" hidden="0"/>
    </xf>
    <xf numFmtId="0" fontId="1" fillId="2" borderId="1" xfId="0" applyFont="1" applyFill="1" applyBorder="1" applyAlignment="1">
      <alignment horizontal="center" vertical="top" wrapText="1"/>
      <protection locked="0" hidden="0"/>
    </xf>
    <xf numFmtId="0" fontId="1" fillId="2" borderId="13" xfId="0" applyFont="1" applyFill="1" applyBorder="1" applyAlignment="1">
      <alignment horizontal="center" vertical="top" wrapText="1"/>
      <protection locked="0" hidden="0"/>
    </xf>
    <xf numFmtId="0" fontId="2" fillId="0" borderId="1" xfId="0" applyBorder="1" applyAlignment="1">
      <alignment vertical="bottom"/>
    </xf>
    <xf numFmtId="0" fontId="1" fillId="0" borderId="14" xfId="0" applyFont="1" applyBorder="1" applyAlignment="1">
      <alignment horizontal="center" vertical="bottom"/>
    </xf>
    <xf numFmtId="0" fontId="1" fillId="0" borderId="15" xfId="0" applyFont="1" applyBorder="1" applyAlignment="1">
      <alignment horizontal="center" vertical="bottom"/>
    </xf>
    <xf numFmtId="0" fontId="2" fillId="0" borderId="16" xfId="0" applyBorder="1" applyAlignment="1">
      <alignment vertical="bottom"/>
    </xf>
    <xf numFmtId="0" fontId="8" fillId="0" borderId="1" xfId="0" applyFont="1" applyFill="1" applyBorder="1" applyAlignment="1">
      <alignment horizontal="right" vertical="bottom"/>
      <protection locked="0" hidden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bottom"/>
    </xf>
    <xf numFmtId="0" fontId="1" fillId="0" borderId="18" xfId="0" applyFont="1" applyBorder="1" applyAlignment="1">
      <alignment horizontal="center" vertical="bottom"/>
    </xf>
    <xf numFmtId="0" fontId="2" fillId="0" borderId="18" xfId="0" applyBorder="1" applyAlignment="1">
      <alignment vertical="bottom"/>
    </xf>
    <xf numFmtId="0" fontId="1" fillId="0" borderId="1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bottom"/>
    </xf>
    <xf numFmtId="0" fontId="1" fillId="3" borderId="20" xfId="0" applyFont="1" applyFill="1" applyBorder="1" applyAlignment="1">
      <alignment horizontal="center" vertical="bottom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bottom"/>
    </xf>
    <xf numFmtId="17" fontId="1" fillId="2" borderId="1" xfId="0" applyNumberFormat="1" applyFont="1" applyFill="1" applyBorder="1" applyAlignment="1">
      <alignment horizontal="center" vertical="top" wrapText="1"/>
      <protection locked="0" hidden="0"/>
    </xf>
    <xf numFmtId="17" fontId="1" fillId="2" borderId="1" xfId="0" applyNumberFormat="1" applyFont="1" applyFill="1" applyBorder="1" applyAlignment="1">
      <alignment horizontal="center" vertical="top" wrapText="1"/>
      <protection locked="0" hidden="0"/>
    </xf>
    <xf numFmtId="17" fontId="1" fillId="2" borderId="1" xfId="0" applyNumberFormat="1" applyFont="1" applyFill="1" applyBorder="1" applyAlignment="1">
      <alignment horizontal="center" vertical="top" wrapText="1"/>
      <protection locked="0" hidden="0"/>
    </xf>
    <xf numFmtId="0" fontId="1" fillId="0" borderId="16" xfId="0" applyFont="1" applyBorder="1" applyAlignment="1">
      <alignment horizontal="center" vertical="bottom"/>
    </xf>
    <xf numFmtId="0" fontId="1" fillId="3" borderId="1" xfId="0" applyFont="1" applyFill="1" applyBorder="1" applyAlignment="1">
      <alignment horizontal="center" vertical="bottom"/>
    </xf>
    <xf numFmtId="17" fontId="1" fillId="2" borderId="1" xfId="0" applyNumberFormat="1" applyFont="1" applyFill="1" applyBorder="1" applyAlignment="1">
      <alignment horizontal="center" vertical="top" wrapText="1"/>
      <protection locked="0" hidden="0"/>
    </xf>
    <xf numFmtId="0" fontId="1" fillId="0" borderId="2" xfId="0" applyFont="1" applyBorder="1" applyAlignment="1">
      <alignment vertical="bottom"/>
    </xf>
    <xf numFmtId="0" fontId="1" fillId="0" borderId="3" xfId="0" applyFont="1" applyBorder="1" applyAlignment="1">
      <alignment vertical="bottom"/>
    </xf>
    <xf numFmtId="0" fontId="9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96"/>
  <sheetViews>
    <sheetView tabSelected="1" workbookViewId="0" zoomScale="37">
      <selection activeCell="K68" sqref="I30:K68"/>
    </sheetView>
  </sheetViews>
  <sheetFormatPr defaultRowHeight="12.75" defaultColWidth="10"/>
  <cols>
    <col min="1" max="1" customWidth="1" width="4.7109375" style="1"/>
    <col min="2" max="2" customWidth="1" width="5.2851562" style="1"/>
    <col min="3" max="3" customWidth="1" width="9.140625" style="2"/>
    <col min="4" max="4" customWidth="1" width="11.5703125" style="2"/>
    <col min="5" max="5" customWidth="1" width="52.570312" style="1"/>
    <col min="6" max="6" customWidth="1" width="10.5" style="1"/>
    <col min="7" max="7" customWidth="1" width="10.5" style="1"/>
    <col min="8" max="8" customWidth="1" width="10.5" style="1"/>
    <col min="9" max="9" customWidth="1" width="10.003906" style="1"/>
    <col min="10" max="10" customWidth="1" width="10.5" style="1"/>
    <col min="11" max="11" customWidth="1" width="10.0" style="1"/>
    <col min="12" max="12" customWidth="1" width="9.140625" style="1"/>
    <col min="13" max="13" customWidth="1" width="9.140625" style="1"/>
    <col min="14" max="14" customWidth="1" width="9.140625" style="1"/>
    <col min="15" max="15" customWidth="1" width="9.140625" style="1"/>
    <col min="16" max="16" customWidth="1" width="9.140625" style="1"/>
    <col min="17" max="17" customWidth="1" width="9.140625" style="1"/>
    <col min="18" max="18" customWidth="1" width="9.140625" style="1"/>
    <col min="19" max="19" customWidth="1" width="9.140625" style="1"/>
    <col min="20" max="20" customWidth="1" width="9.140625" style="1"/>
    <col min="21" max="21" customWidth="1" width="9.140625" style="1"/>
    <col min="22" max="22" customWidth="1" width="9.140625" style="1"/>
    <col min="23" max="23" customWidth="1" width="9.140625" style="1"/>
    <col min="24" max="24" customWidth="1" width="9.140625" style="1"/>
    <col min="25" max="25" customWidth="1" width="9.140625" style="1"/>
    <col min="26" max="26" customWidth="1" width="9.140625" style="1"/>
    <col min="27" max="27" customWidth="1" width="9.140625" style="1"/>
    <col min="28" max="28" customWidth="1" width="9.140625" style="1"/>
    <col min="29" max="29" customWidth="1" width="9.140625" style="1"/>
    <col min="30" max="30" customWidth="1" width="9.140625" style="1"/>
    <col min="31" max="31" customWidth="1" width="9.140625" style="1"/>
    <col min="32" max="32" customWidth="1" width="9.140625" style="1"/>
    <col min="33" max="33" customWidth="1" width="9.140625" style="1"/>
    <col min="34" max="34" customWidth="1" width="9.140625" style="1"/>
    <col min="35" max="35" customWidth="1" width="9.140625" style="1"/>
    <col min="36" max="36" customWidth="1" width="9.140625" style="1"/>
    <col min="37" max="37" customWidth="1" width="9.140625" style="1"/>
    <col min="38" max="38" customWidth="1" width="9.140625" style="1"/>
    <col min="39" max="39" customWidth="1" width="9.140625" style="1"/>
    <col min="40" max="40" customWidth="1" width="9.140625" style="1"/>
    <col min="41" max="41" customWidth="1" width="9.140625" style="1"/>
    <col min="42" max="42" customWidth="1" width="9.140625" style="1"/>
    <col min="43" max="43" customWidth="1" width="9.140625" style="1"/>
    <col min="44" max="44" customWidth="1" width="9.140625" style="1"/>
    <col min="45" max="45" customWidth="1" width="9.140625" style="1"/>
    <col min="46" max="46" customWidth="1" width="9.140625" style="1"/>
    <col min="47" max="47" customWidth="1" width="9.140625" style="1"/>
    <col min="48" max="48" customWidth="1" width="9.140625" style="1"/>
    <col min="49" max="49" customWidth="1" width="9.140625" style="1"/>
    <col min="50" max="50" customWidth="1" width="9.140625" style="1"/>
    <col min="51" max="51" customWidth="1" width="9.140625" style="1"/>
    <col min="52" max="52" customWidth="1" width="9.140625" style="1"/>
    <col min="53" max="53" customWidth="1" width="9.140625" style="1"/>
    <col min="54" max="54" customWidth="1" width="9.140625" style="1"/>
    <col min="55" max="55" customWidth="1" width="9.140625" style="1"/>
    <col min="56" max="56" customWidth="1" width="9.140625" style="1"/>
    <col min="57" max="57" customWidth="1" width="9.140625" style="1"/>
    <col min="58" max="58" customWidth="1" width="9.140625" style="1"/>
    <col min="59" max="59" customWidth="1" width="9.140625" style="1"/>
    <col min="60" max="60" customWidth="1" width="9.140625" style="1"/>
    <col min="61" max="61" customWidth="1" width="9.140625" style="1"/>
    <col min="62" max="62" customWidth="1" width="9.140625" style="1"/>
    <col min="63" max="63" customWidth="1" width="9.140625" style="1"/>
    <col min="64" max="64" customWidth="1" width="9.140625" style="1"/>
    <col min="65" max="65" customWidth="1" width="9.140625" style="1"/>
    <col min="66" max="66" customWidth="1" width="9.140625" style="1"/>
    <col min="67" max="67" customWidth="1" width="9.140625" style="1"/>
    <col min="68" max="68" customWidth="1" width="9.140625" style="1"/>
    <col min="69" max="69" customWidth="1" width="9.140625" style="1"/>
    <col min="70" max="70" customWidth="1" width="9.140625" style="1"/>
    <col min="71" max="71" customWidth="1" width="9.140625" style="1"/>
    <col min="72" max="72" customWidth="1" width="9.140625" style="1"/>
    <col min="73" max="73" customWidth="1" width="9.140625" style="1"/>
    <col min="74" max="74" customWidth="1" width="9.140625" style="1"/>
    <col min="75" max="75" customWidth="1" width="9.140625" style="1"/>
    <col min="76" max="76" customWidth="1" width="9.140625" style="1"/>
    <col min="77" max="77" customWidth="1" width="9.140625" style="1"/>
    <col min="78" max="78" customWidth="1" width="9.140625" style="1"/>
    <col min="79" max="79" customWidth="1" width="9.140625" style="1"/>
    <col min="80" max="80" customWidth="1" width="9.140625" style="1"/>
    <col min="81" max="81" customWidth="1" width="9.140625" style="1"/>
    <col min="82" max="82" customWidth="1" width="9.140625" style="1"/>
    <col min="83" max="83" customWidth="1" width="9.140625" style="1"/>
    <col min="84" max="84" customWidth="1" width="9.140625" style="1"/>
    <col min="85" max="85" customWidth="1" width="9.140625" style="1"/>
    <col min="86" max="86" customWidth="1" width="9.140625" style="1"/>
    <col min="87" max="87" customWidth="1" width="9.140625" style="1"/>
    <col min="88" max="88" customWidth="1" width="9.140625" style="1"/>
    <col min="89" max="89" customWidth="1" width="9.140625" style="1"/>
    <col min="90" max="90" customWidth="1" width="9.140625" style="1"/>
    <col min="91" max="91" customWidth="1" width="9.140625" style="1"/>
    <col min="92" max="92" customWidth="1" width="9.140625" style="1"/>
    <col min="93" max="93" customWidth="1" width="9.140625" style="1"/>
    <col min="94" max="94" customWidth="1" width="9.140625" style="1"/>
    <col min="95" max="95" customWidth="1" width="9.140625" style="1"/>
    <col min="96" max="96" customWidth="1" width="9.140625" style="1"/>
    <col min="97" max="97" customWidth="1" width="9.140625" style="1"/>
    <col min="98" max="98" customWidth="1" width="9.140625" style="1"/>
    <col min="99" max="99" customWidth="1" width="9.140625" style="1"/>
    <col min="100" max="100" customWidth="1" width="9.140625" style="1"/>
    <col min="101" max="101" customWidth="1" width="9.140625" style="1"/>
    <col min="102" max="102" customWidth="1" width="9.140625" style="1"/>
    <col min="103" max="103" customWidth="1" width="9.140625" style="1"/>
    <col min="104" max="104" customWidth="1" width="9.140625" style="1"/>
    <col min="105" max="105" customWidth="1" width="9.140625" style="1"/>
    <col min="106" max="106" customWidth="1" width="9.140625" style="1"/>
    <col min="107" max="107" customWidth="1" width="9.140625" style="1"/>
    <col min="108" max="108" customWidth="1" width="9.140625" style="1"/>
    <col min="109" max="109" customWidth="1" width="9.140625" style="1"/>
    <col min="110" max="110" customWidth="1" width="9.140625" style="1"/>
    <col min="111" max="111" customWidth="1" width="9.140625" style="1"/>
    <col min="112" max="112" customWidth="1" width="9.140625" style="1"/>
    <col min="113" max="113" customWidth="1" width="9.140625" style="1"/>
    <col min="114" max="114" customWidth="1" width="9.140625" style="1"/>
    <col min="115" max="115" customWidth="1" width="9.140625" style="1"/>
    <col min="116" max="116" customWidth="1" width="9.140625" style="1"/>
    <col min="117" max="117" customWidth="1" width="9.140625" style="1"/>
    <col min="118" max="118" customWidth="1" width="9.140625" style="1"/>
    <col min="119" max="119" customWidth="1" width="9.140625" style="1"/>
    <col min="120" max="120" customWidth="1" width="9.140625" style="1"/>
    <col min="121" max="121" customWidth="1" width="9.140625" style="1"/>
    <col min="122" max="122" customWidth="1" width="9.140625" style="1"/>
    <col min="123" max="123" customWidth="1" width="9.140625" style="1"/>
    <col min="124" max="124" customWidth="1" width="9.140625" style="1"/>
    <col min="125" max="125" customWidth="1" width="9.140625" style="1"/>
    <col min="126" max="126" customWidth="1" width="9.140625" style="1"/>
    <col min="127" max="127" customWidth="1" width="9.140625" style="1"/>
    <col min="128" max="128" customWidth="1" width="9.140625" style="1"/>
    <col min="129" max="129" customWidth="1" width="9.140625" style="1"/>
    <col min="130" max="130" customWidth="1" width="9.140625" style="1"/>
    <col min="131" max="131" customWidth="1" width="9.140625" style="1"/>
    <col min="132" max="132" customWidth="1" width="9.140625" style="1"/>
    <col min="133" max="133" customWidth="1" width="9.140625" style="1"/>
    <col min="134" max="134" customWidth="1" width="9.140625" style="1"/>
    <col min="135" max="135" customWidth="1" width="9.140625" style="1"/>
    <col min="136" max="136" customWidth="1" width="9.140625" style="1"/>
    <col min="137" max="137" customWidth="1" width="9.140625" style="1"/>
    <col min="138" max="138" customWidth="1" width="9.140625" style="1"/>
    <col min="139" max="139" customWidth="1" width="9.140625" style="1"/>
    <col min="140" max="140" customWidth="1" width="9.140625" style="1"/>
    <col min="141" max="141" customWidth="1" width="9.140625" style="1"/>
    <col min="142" max="142" customWidth="1" width="9.140625" style="1"/>
    <col min="143" max="143" customWidth="1" width="9.140625" style="1"/>
    <col min="144" max="144" customWidth="1" width="9.140625" style="1"/>
    <col min="145" max="145" customWidth="1" width="9.140625" style="1"/>
    <col min="146" max="146" customWidth="1" width="9.140625" style="1"/>
    <col min="147" max="147" customWidth="1" width="9.140625" style="1"/>
    <col min="148" max="148" customWidth="1" width="9.140625" style="1"/>
    <col min="149" max="149" customWidth="1" width="9.140625" style="1"/>
    <col min="150" max="150" customWidth="1" width="9.140625" style="1"/>
    <col min="151" max="151" customWidth="1" width="9.140625" style="1"/>
    <col min="152" max="152" customWidth="1" width="9.140625" style="1"/>
    <col min="153" max="153" customWidth="1" width="9.140625" style="1"/>
    <col min="154" max="154" customWidth="1" width="9.140625" style="1"/>
    <col min="155" max="155" customWidth="1" width="9.140625" style="1"/>
    <col min="156" max="156" customWidth="1" width="9.140625" style="1"/>
    <col min="157" max="157" customWidth="1" width="9.140625" style="1"/>
    <col min="158" max="158" customWidth="1" width="9.140625" style="1"/>
    <col min="159" max="159" customWidth="1" width="9.140625" style="1"/>
    <col min="160" max="160" customWidth="1" width="9.140625" style="1"/>
    <col min="161" max="161" customWidth="1" width="9.140625" style="1"/>
    <col min="162" max="162" customWidth="1" width="9.140625" style="1"/>
    <col min="163" max="163" customWidth="1" width="9.140625" style="1"/>
    <col min="164" max="164" customWidth="1" width="9.140625" style="1"/>
    <col min="165" max="165" customWidth="1" width="9.140625" style="1"/>
    <col min="166" max="166" customWidth="1" width="9.140625" style="1"/>
    <col min="167" max="167" customWidth="1" width="9.140625" style="1"/>
    <col min="168" max="168" customWidth="1" width="9.140625" style="1"/>
    <col min="169" max="169" customWidth="1" width="9.140625" style="1"/>
    <col min="170" max="170" customWidth="1" width="9.140625" style="1"/>
    <col min="171" max="171" customWidth="1" width="9.140625" style="1"/>
    <col min="172" max="172" customWidth="1" width="9.140625" style="1"/>
    <col min="173" max="173" customWidth="1" width="9.140625" style="1"/>
    <col min="174" max="174" customWidth="1" width="9.140625" style="1"/>
    <col min="175" max="175" customWidth="1" width="9.140625" style="1"/>
    <col min="176" max="176" customWidth="1" width="9.140625" style="1"/>
    <col min="177" max="177" customWidth="1" width="9.140625" style="1"/>
    <col min="178" max="178" customWidth="1" width="9.140625" style="1"/>
    <col min="179" max="179" customWidth="1" width="9.140625" style="1"/>
    <col min="180" max="180" customWidth="1" width="9.140625" style="1"/>
    <col min="181" max="181" customWidth="1" width="9.140625" style="1"/>
    <col min="182" max="182" customWidth="1" width="9.140625" style="1"/>
    <col min="183" max="183" customWidth="1" width="9.140625" style="1"/>
    <col min="184" max="184" customWidth="1" width="9.140625" style="1"/>
    <col min="185" max="185" customWidth="1" width="9.140625" style="1"/>
    <col min="186" max="186" customWidth="1" width="9.140625" style="1"/>
    <col min="187" max="187" customWidth="1" width="9.140625" style="1"/>
    <col min="188" max="188" customWidth="1" width="9.140625" style="1"/>
    <col min="189" max="189" customWidth="1" width="9.140625" style="1"/>
    <col min="190" max="190" customWidth="1" width="9.140625" style="1"/>
    <col min="191" max="191" customWidth="1" width="9.140625" style="1"/>
    <col min="192" max="192" customWidth="1" width="9.140625" style="1"/>
    <col min="193" max="193" customWidth="1" width="9.140625" style="1"/>
    <col min="194" max="194" customWidth="1" width="9.140625" style="1"/>
    <col min="195" max="195" customWidth="1" width="9.140625" style="1"/>
    <col min="196" max="196" customWidth="1" width="9.140625" style="1"/>
    <col min="197" max="197" customWidth="1" width="9.140625" style="1"/>
    <col min="198" max="198" customWidth="1" width="9.140625" style="1"/>
    <col min="199" max="199" customWidth="1" width="9.140625" style="1"/>
    <col min="200" max="200" customWidth="1" width="9.140625" style="1"/>
    <col min="201" max="201" customWidth="1" width="9.140625" style="1"/>
    <col min="202" max="202" customWidth="1" width="9.140625" style="1"/>
    <col min="203" max="203" customWidth="1" width="9.140625" style="1"/>
    <col min="204" max="204" customWidth="1" width="9.140625" style="1"/>
    <col min="205" max="205" customWidth="1" width="9.140625" style="1"/>
    <col min="206" max="206" customWidth="1" width="9.140625" style="1"/>
    <col min="207" max="207" customWidth="1" width="9.140625" style="1"/>
    <col min="208" max="208" customWidth="1" width="9.140625" style="1"/>
    <col min="209" max="209" customWidth="1" width="9.140625" style="1"/>
    <col min="210" max="210" customWidth="1" width="9.140625" style="1"/>
    <col min="211" max="211" customWidth="1" width="9.140625" style="1"/>
    <col min="212" max="212" customWidth="1" width="9.140625" style="1"/>
    <col min="213" max="213" customWidth="1" width="9.140625" style="1"/>
    <col min="214" max="214" customWidth="1" width="9.140625" style="1"/>
    <col min="215" max="215" customWidth="1" width="9.140625" style="1"/>
    <col min="216" max="216" customWidth="1" width="9.140625" style="1"/>
    <col min="217" max="217" customWidth="1" width="9.140625" style="1"/>
    <col min="218" max="218" customWidth="1" width="9.140625" style="1"/>
    <col min="219" max="219" customWidth="1" width="9.140625" style="1"/>
    <col min="220" max="220" customWidth="1" width="9.140625" style="1"/>
    <col min="221" max="221" customWidth="1" width="9.140625" style="1"/>
    <col min="222" max="222" customWidth="1" width="9.140625" style="1"/>
    <col min="223" max="223" customWidth="1" width="9.140625" style="1"/>
    <col min="224" max="224" customWidth="1" width="9.140625" style="1"/>
    <col min="225" max="225" customWidth="1" width="9.140625" style="1"/>
    <col min="226" max="226" customWidth="1" width="9.140625" style="1"/>
    <col min="227" max="227" customWidth="1" width="9.140625" style="1"/>
    <col min="228" max="228" customWidth="1" width="9.140625" style="1"/>
    <col min="229" max="229" customWidth="1" width="9.140625" style="1"/>
    <col min="230" max="230" customWidth="1" width="9.140625" style="1"/>
    <col min="231" max="231" customWidth="1" width="9.140625" style="1"/>
    <col min="232" max="232" customWidth="1" width="9.140625" style="1"/>
    <col min="233" max="233" customWidth="1" width="9.140625" style="1"/>
    <col min="234" max="234" customWidth="1" width="9.140625" style="1"/>
    <col min="235" max="235" customWidth="1" width="9.140625" style="1"/>
    <col min="236" max="236" customWidth="1" width="9.140625" style="1"/>
    <col min="237" max="237" customWidth="1" width="9.140625" style="1"/>
    <col min="238" max="238" customWidth="1" width="9.140625" style="1"/>
    <col min="239" max="239" customWidth="1" width="9.140625" style="1"/>
    <col min="240" max="240" customWidth="1" width="9.140625" style="1"/>
    <col min="241" max="241" customWidth="1" width="9.140625" style="1"/>
    <col min="242" max="242" customWidth="1" width="9.140625" style="1"/>
    <col min="243" max="243" customWidth="1" width="9.140625" style="1"/>
    <col min="244" max="244" customWidth="1" width="9.140625" style="1"/>
    <col min="245" max="245" customWidth="1" width="9.140625" style="1"/>
    <col min="246" max="246" customWidth="1" width="9.140625" style="1"/>
    <col min="247" max="247" customWidth="1" width="9.140625" style="1"/>
    <col min="248" max="248" customWidth="1" width="9.140625" style="1"/>
    <col min="249" max="249" customWidth="1" width="9.140625" style="1"/>
    <col min="250" max="250" customWidth="1" width="9.140625" style="1"/>
    <col min="251" max="251" customWidth="1" width="9.140625" style="1"/>
    <col min="252" max="252" customWidth="1" width="9.140625" style="1"/>
    <col min="253" max="253" customWidth="1" width="9.140625" style="1"/>
    <col min="254" max="254" customWidth="1" width="9.140625" style="1"/>
    <col min="255" max="255" customWidth="1" width="9.140625" style="1"/>
    <col min="256" max="256" customWidth="1" width="9.140625" style="1"/>
    <col min="257" max="16384" width="9" style="0" hidden="0"/>
  </cols>
  <sheetData>
    <row r="1" spans="8:8" ht="14.2">
      <c r="A1" s="2" t="s">
        <v>7</v>
      </c>
      <c r="C1" s="3" t="s">
        <v>111</v>
      </c>
      <c r="D1" s="4"/>
      <c r="E1" s="4"/>
      <c r="F1" s="5" t="s">
        <v>16</v>
      </c>
      <c r="G1" s="1" t="s">
        <v>17</v>
      </c>
      <c r="H1" s="6"/>
      <c r="I1" s="6"/>
      <c r="J1" s="6"/>
      <c r="K1" s="6"/>
    </row>
    <row r="2" spans="8:8" ht="18.95">
      <c r="A2" s="7" t="s">
        <v>6</v>
      </c>
      <c r="C2" s="1"/>
      <c r="G2" s="1" t="s">
        <v>18</v>
      </c>
      <c r="H2" s="6"/>
      <c r="I2" s="6"/>
      <c r="J2" s="6"/>
      <c r="K2" s="6"/>
    </row>
    <row r="3" spans="8:8" ht="17.25" customHeight="1">
      <c r="A3" s="8" t="s">
        <v>8</v>
      </c>
      <c r="C3" s="1"/>
      <c r="D3" s="9"/>
      <c r="E3" s="10" t="s">
        <v>9</v>
      </c>
      <c r="G3" s="1" t="s">
        <v>19</v>
      </c>
      <c r="H3" s="11"/>
      <c r="I3" s="11"/>
      <c r="J3" s="11"/>
      <c r="K3" s="11"/>
    </row>
    <row r="4" spans="8:8" ht="13.5">
      <c r="C4" s="1"/>
      <c r="D4" s="8"/>
    </row>
    <row r="5" spans="8:8" ht="34.5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34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</row>
    <row r="6" spans="8:8" ht="15.1">
      <c r="A6" s="16">
        <v>1.0</v>
      </c>
      <c r="B6" s="17">
        <v>1.0</v>
      </c>
      <c r="C6" s="18" t="s">
        <v>20</v>
      </c>
      <c r="D6" s="19" t="s">
        <v>21</v>
      </c>
      <c r="E6" s="20" t="s">
        <v>36</v>
      </c>
      <c r="F6" s="21">
        <v>180.0</v>
      </c>
      <c r="G6" s="21">
        <v>8.0</v>
      </c>
      <c r="H6" s="21">
        <v>6.0</v>
      </c>
      <c r="I6" s="21">
        <v>43.0</v>
      </c>
      <c r="J6" s="21">
        <v>276.53</v>
      </c>
      <c r="K6" s="22">
        <v>679.0</v>
      </c>
    </row>
    <row r="7" spans="8:8" ht="14.0">
      <c r="A7" s="23"/>
      <c r="B7" s="24"/>
      <c r="C7" s="25"/>
      <c r="D7" s="26"/>
      <c r="E7" s="27" t="s">
        <v>43</v>
      </c>
      <c r="F7" s="28" t="s">
        <v>38</v>
      </c>
      <c r="G7" s="28"/>
      <c r="H7" s="28"/>
      <c r="I7" s="28"/>
      <c r="J7" s="28">
        <v>57.8</v>
      </c>
      <c r="K7" s="29">
        <v>286.0</v>
      </c>
    </row>
    <row r="8" spans="8:8" ht="15.1">
      <c r="A8" s="23"/>
      <c r="B8" s="24"/>
      <c r="C8" s="25"/>
      <c r="D8" s="30" t="s">
        <v>22</v>
      </c>
      <c r="E8" s="27" t="s">
        <v>35</v>
      </c>
      <c r="F8" s="28">
        <v>200.0</v>
      </c>
      <c r="G8" s="28">
        <v>0.0</v>
      </c>
      <c r="H8" s="28">
        <v>0.0</v>
      </c>
      <c r="I8" s="28">
        <v>14.0</v>
      </c>
      <c r="J8" s="28">
        <v>28.0</v>
      </c>
      <c r="K8" s="29">
        <v>943.0</v>
      </c>
    </row>
    <row r="9" spans="8:8" ht="15.0">
      <c r="A9" s="23"/>
      <c r="B9" s="24"/>
      <c r="C9" s="25"/>
      <c r="D9" s="30" t="s">
        <v>23</v>
      </c>
      <c r="E9" s="27" t="s">
        <v>39</v>
      </c>
      <c r="F9" s="28">
        <v>40.0</v>
      </c>
      <c r="G9" s="28">
        <v>2.0</v>
      </c>
      <c r="H9" s="28">
        <v>0.0</v>
      </c>
      <c r="I9" s="28">
        <v>15.0</v>
      </c>
      <c r="J9" s="28">
        <v>76.0</v>
      </c>
      <c r="K9" s="29"/>
    </row>
    <row r="10" spans="8:8" ht="15.0">
      <c r="A10" s="23"/>
      <c r="B10" s="24"/>
      <c r="C10" s="25"/>
      <c r="D10" s="30" t="s">
        <v>24</v>
      </c>
      <c r="E10" s="27"/>
      <c r="F10" s="28"/>
      <c r="G10" s="28"/>
      <c r="H10" s="28"/>
      <c r="I10" s="28"/>
      <c r="J10" s="28"/>
      <c r="K10" s="29"/>
    </row>
    <row r="11" spans="8:8" ht="14.0">
      <c r="A11" s="23"/>
      <c r="B11" s="24"/>
      <c r="C11" s="25"/>
      <c r="D11" s="26"/>
      <c r="E11" s="27" t="s">
        <v>40</v>
      </c>
      <c r="F11" s="28">
        <v>100.0</v>
      </c>
      <c r="G11" s="28"/>
      <c r="H11" s="28"/>
      <c r="I11" s="28"/>
      <c r="J11" s="28">
        <v>467.0</v>
      </c>
      <c r="K11" s="29"/>
    </row>
    <row r="12" spans="8:8" ht="15.0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8:8" ht="15.0">
      <c r="A13" s="31"/>
      <c r="B13" s="32"/>
      <c r="C13" s="33"/>
      <c r="D13" s="34" t="s">
        <v>33</v>
      </c>
      <c r="E13" s="35"/>
      <c r="F13" s="36">
        <f>SUM(F6:F12)</f>
        <v>520.0</v>
      </c>
      <c r="G13" s="36">
        <f t="shared" si="0" ref="G13:K13">SUM(G6:G12)</f>
        <v>10.0</v>
      </c>
      <c r="H13" s="36">
        <f t="shared" si="0"/>
        <v>6.0</v>
      </c>
      <c r="I13" s="36">
        <f t="shared" si="0"/>
        <v>72.0</v>
      </c>
      <c r="J13" s="36">
        <f t="shared" si="0"/>
        <v>905.3299999999999</v>
      </c>
      <c r="K13" s="37"/>
    </row>
    <row r="14" spans="8:8" ht="15.0">
      <c r="A14" s="38">
        <f>A6</f>
        <v>1.0</v>
      </c>
      <c r="B14" s="39">
        <f>B6</f>
        <v>1.0</v>
      </c>
      <c r="C14" s="40" t="s">
        <v>25</v>
      </c>
      <c r="D14" s="30" t="s">
        <v>26</v>
      </c>
      <c r="E14" s="27"/>
      <c r="F14" s="28"/>
      <c r="G14" s="28"/>
      <c r="H14" s="28"/>
      <c r="I14" s="28"/>
      <c r="J14" s="28"/>
      <c r="K14" s="29"/>
    </row>
    <row r="15" spans="8:8" ht="15.0">
      <c r="A15" s="23"/>
      <c r="B15" s="24"/>
      <c r="C15" s="25"/>
      <c r="D15" s="30" t="s">
        <v>27</v>
      </c>
      <c r="E15" s="27"/>
      <c r="F15" s="28"/>
      <c r="G15" s="28"/>
      <c r="H15" s="28"/>
      <c r="I15" s="28"/>
      <c r="J15" s="28"/>
      <c r="K15" s="29"/>
    </row>
    <row r="16" spans="8:8" ht="15.0">
      <c r="A16" s="23"/>
      <c r="B16" s="24"/>
      <c r="C16" s="25"/>
      <c r="D16" s="30" t="s">
        <v>28</v>
      </c>
      <c r="E16" s="27"/>
      <c r="F16" s="28"/>
      <c r="G16" s="28"/>
      <c r="H16" s="28"/>
      <c r="I16" s="28"/>
      <c r="J16" s="28"/>
      <c r="K16" s="29"/>
    </row>
    <row r="17" spans="8:8" ht="15.0">
      <c r="A17" s="23"/>
      <c r="B17" s="24"/>
      <c r="C17" s="25"/>
      <c r="D17" s="30" t="s">
        <v>29</v>
      </c>
      <c r="E17" s="27"/>
      <c r="F17" s="28"/>
      <c r="G17" s="28"/>
      <c r="H17" s="28"/>
      <c r="I17" s="28"/>
      <c r="J17" s="28"/>
      <c r="K17" s="29"/>
    </row>
    <row r="18" spans="8:8" ht="15.0">
      <c r="A18" s="23"/>
      <c r="B18" s="24"/>
      <c r="C18" s="25"/>
      <c r="D18" s="30" t="s">
        <v>30</v>
      </c>
      <c r="E18" s="27"/>
      <c r="F18" s="28"/>
      <c r="G18" s="28"/>
      <c r="H18" s="28"/>
      <c r="I18" s="28"/>
      <c r="J18" s="28"/>
      <c r="K18" s="29"/>
    </row>
    <row r="19" spans="8:8" ht="15.0">
      <c r="A19" s="23"/>
      <c r="B19" s="24"/>
      <c r="C19" s="25"/>
      <c r="D19" s="30" t="s">
        <v>31</v>
      </c>
      <c r="E19" s="27"/>
      <c r="F19" s="28"/>
      <c r="G19" s="28"/>
      <c r="H19" s="28"/>
      <c r="I19" s="28"/>
      <c r="J19" s="28"/>
      <c r="K19" s="29"/>
    </row>
    <row r="20" spans="8:8" ht="15.0">
      <c r="A20" s="23"/>
      <c r="B20" s="24"/>
      <c r="C20" s="25"/>
      <c r="D20" s="30" t="s">
        <v>32</v>
      </c>
      <c r="E20" s="27"/>
      <c r="F20" s="28"/>
      <c r="G20" s="28"/>
      <c r="H20" s="28"/>
      <c r="I20" s="28"/>
      <c r="J20" s="28"/>
      <c r="K20" s="29"/>
    </row>
    <row r="21" spans="8:8" ht="15.0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</row>
    <row r="22" spans="8:8" ht="15.0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8:8" ht="15.0">
      <c r="A23" s="31"/>
      <c r="B23" s="32"/>
      <c r="C23" s="33"/>
      <c r="D23" s="34" t="s">
        <v>33</v>
      </c>
      <c r="E23" s="41"/>
      <c r="F23" s="36">
        <f>SUM(F14:F22)</f>
        <v>0.0</v>
      </c>
      <c r="G23" s="36">
        <f t="shared" si="1" ref="G23:K23">SUM(G14:G22)</f>
        <v>0.0</v>
      </c>
      <c r="H23" s="36">
        <f t="shared" si="1"/>
        <v>0.0</v>
      </c>
      <c r="I23" s="36">
        <f t="shared" si="1"/>
        <v>0.0</v>
      </c>
      <c r="J23" s="36">
        <f t="shared" si="1"/>
        <v>0.0</v>
      </c>
      <c r="K23" s="37"/>
    </row>
    <row r="24" spans="8:8" ht="15.75">
      <c r="A24" s="42">
        <f>A6</f>
        <v>1.0</v>
      </c>
      <c r="B24" s="43">
        <f>B6</f>
        <v>1.0</v>
      </c>
      <c r="C24" s="44" t="s">
        <v>4</v>
      </c>
      <c r="D24" s="45"/>
      <c r="E24" s="46"/>
      <c r="F24" s="47">
        <f>F13+F23</f>
        <v>520.0</v>
      </c>
      <c r="G24" s="47">
        <f t="shared" si="2" ref="G24:K24">G13+G23</f>
        <v>10.0</v>
      </c>
      <c r="H24" s="47">
        <f t="shared" si="2"/>
        <v>6.0</v>
      </c>
      <c r="I24" s="47">
        <f t="shared" si="2"/>
        <v>72.0</v>
      </c>
      <c r="J24" s="47">
        <f t="shared" si="2"/>
        <v>905.33</v>
      </c>
      <c r="K24" s="47"/>
    </row>
    <row r="25" spans="8:8" ht="15.1">
      <c r="A25" s="48">
        <v>1.0</v>
      </c>
      <c r="B25" s="24">
        <v>2.0</v>
      </c>
      <c r="C25" s="18" t="s">
        <v>20</v>
      </c>
      <c r="D25" s="19" t="s">
        <v>21</v>
      </c>
      <c r="E25" s="20" t="s">
        <v>41</v>
      </c>
      <c r="F25" s="21">
        <v>150.0</v>
      </c>
      <c r="G25" s="21">
        <v>4.0</v>
      </c>
      <c r="H25" s="21">
        <v>4.0</v>
      </c>
      <c r="I25" s="21">
        <v>30.0</v>
      </c>
      <c r="J25" s="21">
        <v>187.0</v>
      </c>
      <c r="K25" s="22">
        <v>679.0</v>
      </c>
    </row>
    <row r="26" spans="8:8" ht="14.0">
      <c r="A26" s="48"/>
      <c r="B26" s="24"/>
      <c r="C26" s="25"/>
      <c r="D26" s="26"/>
      <c r="E26" s="27" t="s">
        <v>45</v>
      </c>
      <c r="F26" s="28" t="s">
        <v>46</v>
      </c>
      <c r="G26" s="28" t="s">
        <v>47</v>
      </c>
      <c r="H26" s="28" t="s">
        <v>48</v>
      </c>
      <c r="I26" s="49"/>
      <c r="J26" s="28" t="s">
        <v>67</v>
      </c>
      <c r="K26" s="29">
        <v>591.0</v>
      </c>
    </row>
    <row r="27" spans="8:8" ht="15.4">
      <c r="A27" s="48"/>
      <c r="B27" s="24"/>
      <c r="C27" s="25"/>
      <c r="D27" s="30" t="s">
        <v>22</v>
      </c>
      <c r="E27" s="27" t="s">
        <v>50</v>
      </c>
      <c r="F27" s="28">
        <v>200.0</v>
      </c>
      <c r="G27" s="50"/>
      <c r="H27" s="28">
        <v>0.0</v>
      </c>
      <c r="I27" s="51"/>
      <c r="J27" s="28"/>
      <c r="K27" s="29">
        <v>874.0</v>
      </c>
    </row>
    <row r="28" spans="8:8" ht="14.95">
      <c r="A28" s="48"/>
      <c r="B28" s="24"/>
      <c r="C28" s="25"/>
      <c r="D28" s="30" t="s">
        <v>23</v>
      </c>
      <c r="E28" s="27" t="s">
        <v>51</v>
      </c>
      <c r="F28" s="28">
        <v>40.0</v>
      </c>
      <c r="G28" s="28">
        <v>2.0</v>
      </c>
      <c r="H28" s="28">
        <v>0.0</v>
      </c>
      <c r="I28" s="28">
        <v>15.0</v>
      </c>
      <c r="J28" s="28">
        <v>76.0</v>
      </c>
      <c r="K28" s="29"/>
    </row>
    <row r="29" spans="8:8" ht="15.1">
      <c r="A29" s="48"/>
      <c r="B29" s="24"/>
      <c r="C29" s="25"/>
      <c r="D29" s="30" t="s">
        <v>24</v>
      </c>
      <c r="E29" s="27" t="s">
        <v>52</v>
      </c>
      <c r="F29" s="28">
        <v>100.0</v>
      </c>
      <c r="G29" s="28">
        <v>1.0</v>
      </c>
      <c r="H29" s="28">
        <v>0.0</v>
      </c>
      <c r="I29" s="28">
        <v>21.0</v>
      </c>
      <c r="J29" s="28">
        <v>95.0</v>
      </c>
      <c r="K29" s="29"/>
    </row>
    <row r="30" spans="8:8" ht="14.0">
      <c r="A30" s="48"/>
      <c r="B30" s="24"/>
      <c r="C30" s="25"/>
      <c r="D30" s="26"/>
      <c r="E30" s="27" t="s">
        <v>53</v>
      </c>
      <c r="F30" s="28">
        <v>60.0</v>
      </c>
      <c r="G30" s="28">
        <v>0.0</v>
      </c>
      <c r="H30" s="28">
        <v>3.0</v>
      </c>
      <c r="I30" s="28">
        <v>5.0</v>
      </c>
      <c r="J30" s="28">
        <v>52.0</v>
      </c>
      <c r="K30" s="29">
        <v>43.0</v>
      </c>
    </row>
    <row r="31" spans="8:8" ht="15.0">
      <c r="A31" s="48"/>
      <c r="B31" s="24"/>
      <c r="C31" s="25"/>
      <c r="D31" s="26"/>
      <c r="E31" s="27"/>
      <c r="F31" s="28"/>
      <c r="G31" s="28"/>
      <c r="H31" s="28"/>
      <c r="I31" s="28"/>
      <c r="J31" s="28"/>
      <c r="K31" s="29"/>
    </row>
    <row r="32" spans="8:8" ht="15.0">
      <c r="A32" s="52"/>
      <c r="B32" s="32"/>
      <c r="C32" s="33"/>
      <c r="D32" s="34" t="s">
        <v>33</v>
      </c>
      <c r="E32" s="35"/>
      <c r="F32" s="36">
        <f>SUM(F25:F31)</f>
        <v>550.0</v>
      </c>
      <c r="G32" s="36">
        <f t="shared" si="3" ref="G32">SUM(G25:G31)</f>
        <v>7.0</v>
      </c>
      <c r="H32" s="36">
        <f t="shared" si="4" ref="H32">SUM(H25:H31)</f>
        <v>7.0</v>
      </c>
      <c r="I32" s="36">
        <f t="shared" si="5" ref="I32">SUM(I25:I31)</f>
        <v>71.0</v>
      </c>
      <c r="J32" s="36">
        <f t="shared" si="6" ref="J32">SUM(J25:J31)</f>
        <v>410.0</v>
      </c>
      <c r="K32" s="37"/>
    </row>
    <row r="33" spans="8:8" ht="15.0">
      <c r="A33" s="39">
        <f>A25</f>
        <v>1.0</v>
      </c>
      <c r="B33" s="39">
        <f>B25</f>
        <v>2.0</v>
      </c>
      <c r="C33" s="40" t="s">
        <v>25</v>
      </c>
      <c r="D33" s="30" t="s">
        <v>26</v>
      </c>
      <c r="E33" s="27"/>
      <c r="F33" s="28"/>
      <c r="G33" s="28"/>
      <c r="H33" s="28"/>
      <c r="I33" s="28"/>
      <c r="J33" s="28"/>
      <c r="K33" s="29"/>
    </row>
    <row r="34" spans="8:8" ht="15.0">
      <c r="A34" s="48"/>
      <c r="B34" s="24"/>
      <c r="C34" s="25"/>
      <c r="D34" s="30" t="s">
        <v>27</v>
      </c>
      <c r="E34" s="27"/>
      <c r="F34" s="28"/>
      <c r="G34" s="28"/>
      <c r="H34" s="28"/>
      <c r="I34" s="28"/>
      <c r="J34" s="28"/>
      <c r="K34" s="29"/>
    </row>
    <row r="35" spans="8:8" ht="15.0">
      <c r="A35" s="48"/>
      <c r="B35" s="24"/>
      <c r="C35" s="25"/>
      <c r="D35" s="30" t="s">
        <v>28</v>
      </c>
      <c r="E35" s="27"/>
      <c r="F35" s="28"/>
      <c r="G35" s="28"/>
      <c r="H35" s="28"/>
      <c r="I35" s="28"/>
      <c r="J35" s="28"/>
      <c r="K35" s="29"/>
    </row>
    <row r="36" spans="8:8" ht="15.0">
      <c r="A36" s="48"/>
      <c r="B36" s="24"/>
      <c r="C36" s="25"/>
      <c r="D36" s="30" t="s">
        <v>29</v>
      </c>
      <c r="E36" s="27"/>
      <c r="F36" s="28"/>
      <c r="G36" s="28"/>
      <c r="H36" s="28"/>
      <c r="I36" s="28"/>
      <c r="J36" s="28"/>
      <c r="K36" s="29"/>
    </row>
    <row r="37" spans="8:8" ht="15.0">
      <c r="A37" s="48"/>
      <c r="B37" s="24"/>
      <c r="C37" s="25"/>
      <c r="D37" s="30" t="s">
        <v>30</v>
      </c>
      <c r="E37" s="27"/>
      <c r="F37" s="28"/>
      <c r="G37" s="28"/>
      <c r="H37" s="28"/>
      <c r="I37" s="28"/>
      <c r="J37" s="28"/>
      <c r="K37" s="29"/>
    </row>
    <row r="38" spans="8:8" ht="15.0">
      <c r="A38" s="48"/>
      <c r="B38" s="24"/>
      <c r="C38" s="25"/>
      <c r="D38" s="30" t="s">
        <v>31</v>
      </c>
      <c r="E38" s="27"/>
      <c r="F38" s="28"/>
      <c r="G38" s="28"/>
      <c r="H38" s="28"/>
      <c r="I38" s="28"/>
      <c r="J38" s="28"/>
      <c r="K38" s="29"/>
    </row>
    <row r="39" spans="8:8" ht="15.0">
      <c r="A39" s="48"/>
      <c r="B39" s="24"/>
      <c r="C39" s="25"/>
      <c r="D39" s="30" t="s">
        <v>32</v>
      </c>
      <c r="E39" s="27"/>
      <c r="F39" s="28"/>
      <c r="G39" s="28"/>
      <c r="H39" s="28"/>
      <c r="I39" s="28"/>
      <c r="J39" s="28"/>
      <c r="K39" s="29"/>
    </row>
    <row r="40" spans="8:8" ht="15.0">
      <c r="A40" s="48"/>
      <c r="B40" s="24"/>
      <c r="C40" s="25"/>
      <c r="D40" s="26"/>
      <c r="E40" s="27"/>
      <c r="F40" s="28"/>
      <c r="G40" s="28"/>
      <c r="H40" s="28"/>
      <c r="I40" s="28"/>
      <c r="J40" s="28"/>
      <c r="K40" s="29"/>
    </row>
    <row r="41" spans="8:8" ht="15.0">
      <c r="A41" s="48"/>
      <c r="B41" s="24"/>
      <c r="C41" s="25"/>
      <c r="D41" s="26"/>
      <c r="E41" s="27"/>
      <c r="F41" s="28"/>
      <c r="G41" s="28"/>
      <c r="H41" s="28"/>
      <c r="I41" s="28"/>
      <c r="J41" s="28"/>
      <c r="K41" s="29"/>
    </row>
    <row r="42" spans="8:8" ht="15.0">
      <c r="A42" s="52"/>
      <c r="B42" s="32"/>
      <c r="C42" s="33"/>
      <c r="D42" s="34" t="s">
        <v>33</v>
      </c>
      <c r="E42" s="41"/>
      <c r="F42" s="36">
        <f>SUM(F33:F41)</f>
        <v>0.0</v>
      </c>
      <c r="G42" s="36">
        <f t="shared" si="7" ref="G42">SUM(G33:G41)</f>
        <v>0.0</v>
      </c>
      <c r="H42" s="36">
        <f t="shared" si="8" ref="H42">SUM(H33:H41)</f>
        <v>0.0</v>
      </c>
      <c r="I42" s="36">
        <f t="shared" si="9" ref="I42">SUM(I33:I41)</f>
        <v>0.0</v>
      </c>
      <c r="J42" s="36">
        <f t="shared" si="10" ref="J42">SUM(J33:J41)</f>
        <v>0.0</v>
      </c>
      <c r="K42" s="37"/>
    </row>
    <row r="43" spans="8:8" ht="15.75" customHeight="1">
      <c r="A43" s="53">
        <f>A25</f>
        <v>1.0</v>
      </c>
      <c r="B43" s="53">
        <f>B25</f>
        <v>2.0</v>
      </c>
      <c r="C43" s="44" t="s">
        <v>4</v>
      </c>
      <c r="D43" s="45"/>
      <c r="E43" s="46"/>
      <c r="F43" s="47">
        <f>F32+F42</f>
        <v>550.0</v>
      </c>
      <c r="G43" s="47">
        <f t="shared" si="11" ref="G43">G32+G42</f>
        <v>7.0</v>
      </c>
      <c r="H43" s="47">
        <f t="shared" si="12" ref="H43">H32+H42</f>
        <v>7.0</v>
      </c>
      <c r="I43" s="47">
        <f t="shared" si="13" ref="I43">I32+I42</f>
        <v>71.0</v>
      </c>
      <c r="J43" s="47">
        <f t="shared" si="14" ref="J43">J32+J42</f>
        <v>410.0</v>
      </c>
      <c r="K43" s="47"/>
    </row>
    <row r="44" spans="8:8" ht="15.1">
      <c r="A44" s="16">
        <v>1.0</v>
      </c>
      <c r="B44" s="17">
        <v>3.0</v>
      </c>
      <c r="C44" s="18" t="s">
        <v>20</v>
      </c>
      <c r="D44" s="19" t="s">
        <v>21</v>
      </c>
      <c r="E44" s="20" t="s">
        <v>54</v>
      </c>
      <c r="F44" s="21">
        <v>160.0</v>
      </c>
      <c r="G44" s="21">
        <v>2.0</v>
      </c>
      <c r="H44" s="21">
        <v>3.0</v>
      </c>
      <c r="I44" s="21">
        <v>28.0</v>
      </c>
      <c r="J44" s="21">
        <v>161.0</v>
      </c>
      <c r="K44" s="22">
        <v>168.0</v>
      </c>
    </row>
    <row r="45" spans="8:8" ht="14.0">
      <c r="A45" s="23"/>
      <c r="B45" s="24"/>
      <c r="C45" s="25"/>
      <c r="D45" s="26"/>
      <c r="E45" s="27" t="s">
        <v>55</v>
      </c>
      <c r="F45" s="28">
        <v>50.0</v>
      </c>
      <c r="G45" s="28">
        <v>13.0</v>
      </c>
      <c r="H45" s="28">
        <v>12.0</v>
      </c>
      <c r="I45" s="28">
        <v>60.0</v>
      </c>
      <c r="J45" s="28">
        <v>394.0</v>
      </c>
      <c r="K45" s="29">
        <v>3.0</v>
      </c>
    </row>
    <row r="46" spans="8:8" ht="15.1">
      <c r="A46" s="23"/>
      <c r="B46" s="24"/>
      <c r="C46" s="25"/>
      <c r="D46" s="30" t="s">
        <v>22</v>
      </c>
      <c r="E46" s="27" t="s">
        <v>58</v>
      </c>
      <c r="F46" s="28">
        <v>200.0</v>
      </c>
      <c r="G46" s="28">
        <v>0.0</v>
      </c>
      <c r="H46" s="28">
        <v>0.0</v>
      </c>
      <c r="I46" s="28">
        <v>24.0</v>
      </c>
      <c r="J46" s="28">
        <v>94.0</v>
      </c>
      <c r="K46" s="29">
        <v>868.0</v>
      </c>
    </row>
    <row r="47" spans="8:8" ht="14.95">
      <c r="A47" s="23"/>
      <c r="B47" s="24"/>
      <c r="C47" s="25"/>
      <c r="D47" s="30" t="s">
        <v>23</v>
      </c>
      <c r="E47" s="27" t="s">
        <v>59</v>
      </c>
      <c r="F47" s="28">
        <v>40.0</v>
      </c>
      <c r="G47" s="28">
        <v>2.0</v>
      </c>
      <c r="H47" s="28">
        <v>0.0</v>
      </c>
      <c r="I47" s="28">
        <v>15.0</v>
      </c>
      <c r="J47" s="54"/>
      <c r="K47" s="29"/>
    </row>
    <row r="48" spans="8:8" ht="15.0">
      <c r="A48" s="23"/>
      <c r="B48" s="24"/>
      <c r="C48" s="25"/>
      <c r="D48" s="30" t="s">
        <v>24</v>
      </c>
      <c r="E48" s="27"/>
      <c r="F48" s="28"/>
      <c r="G48" s="28"/>
      <c r="H48" s="28"/>
      <c r="I48" s="28"/>
      <c r="J48" s="28"/>
      <c r="K48" s="29"/>
    </row>
    <row r="49" spans="8:8" ht="14.0">
      <c r="A49" s="23"/>
      <c r="B49" s="24"/>
      <c r="C49" s="25"/>
      <c r="D49" s="26"/>
      <c r="E49" s="27" t="s">
        <v>60</v>
      </c>
      <c r="F49" s="28">
        <v>400.0</v>
      </c>
      <c r="G49" s="28"/>
      <c r="H49" s="28"/>
      <c r="I49" s="28"/>
      <c r="J49" s="28">
        <v>252.0</v>
      </c>
      <c r="K49" s="29"/>
    </row>
    <row r="50" spans="8:8" ht="15.0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</row>
    <row r="51" spans="8:8" ht="15.0">
      <c r="A51" s="31"/>
      <c r="B51" s="32"/>
      <c r="C51" s="33"/>
      <c r="D51" s="34" t="s">
        <v>33</v>
      </c>
      <c r="E51" s="35"/>
      <c r="F51" s="36">
        <f>SUM(F44:F50)</f>
        <v>850.0</v>
      </c>
      <c r="G51" s="36">
        <f t="shared" si="15" ref="G51">SUM(G44:G50)</f>
        <v>17.0</v>
      </c>
      <c r="H51" s="36">
        <f t="shared" si="16" ref="H51">SUM(H44:H50)</f>
        <v>15.0</v>
      </c>
      <c r="I51" s="36">
        <f t="shared" si="17" ref="I51">SUM(I44:I50)</f>
        <v>127.0</v>
      </c>
      <c r="J51" s="36">
        <f t="shared" si="18" ref="J51">SUM(J44:J50)</f>
        <v>901.0</v>
      </c>
      <c r="K51" s="37"/>
    </row>
    <row r="52" spans="8:8" ht="15.0">
      <c r="A52" s="38">
        <f>A44</f>
        <v>1.0</v>
      </c>
      <c r="B52" s="39">
        <f>B44</f>
        <v>3.0</v>
      </c>
      <c r="C52" s="40" t="s">
        <v>25</v>
      </c>
      <c r="D52" s="30" t="s">
        <v>26</v>
      </c>
      <c r="E52" s="27"/>
      <c r="F52" s="28"/>
      <c r="G52" s="28"/>
      <c r="H52" s="28"/>
      <c r="I52" s="28"/>
      <c r="J52" s="28"/>
      <c r="K52" s="29"/>
    </row>
    <row r="53" spans="8:8" ht="15.0">
      <c r="A53" s="23"/>
      <c r="B53" s="24"/>
      <c r="C53" s="25"/>
      <c r="D53" s="30" t="s">
        <v>27</v>
      </c>
      <c r="E53" s="27"/>
      <c r="F53" s="28"/>
      <c r="G53" s="28"/>
      <c r="H53" s="28"/>
      <c r="I53" s="28"/>
      <c r="J53" s="28"/>
      <c r="K53" s="29"/>
    </row>
    <row r="54" spans="8:8" ht="15.0">
      <c r="A54" s="23"/>
      <c r="B54" s="24"/>
      <c r="C54" s="25"/>
      <c r="D54" s="30" t="s">
        <v>28</v>
      </c>
      <c r="E54" s="27"/>
      <c r="F54" s="28"/>
      <c r="G54" s="28"/>
      <c r="H54" s="28"/>
      <c r="I54" s="28"/>
      <c r="J54" s="28"/>
      <c r="K54" s="29"/>
    </row>
    <row r="55" spans="8:8" ht="15.0">
      <c r="A55" s="23"/>
      <c r="B55" s="24"/>
      <c r="C55" s="25"/>
      <c r="D55" s="30" t="s">
        <v>29</v>
      </c>
      <c r="E55" s="27"/>
      <c r="F55" s="28"/>
      <c r="G55" s="28"/>
      <c r="H55" s="28"/>
      <c r="I55" s="28"/>
      <c r="J55" s="28"/>
      <c r="K55" s="29"/>
    </row>
    <row r="56" spans="8:8" ht="15.0">
      <c r="A56" s="23"/>
      <c r="B56" s="24"/>
      <c r="C56" s="25"/>
      <c r="D56" s="30" t="s">
        <v>30</v>
      </c>
      <c r="E56" s="27"/>
      <c r="F56" s="28"/>
      <c r="G56" s="28"/>
      <c r="H56" s="28"/>
      <c r="I56" s="28"/>
      <c r="J56" s="28"/>
      <c r="K56" s="29"/>
    </row>
    <row r="57" spans="8:8" ht="15.0">
      <c r="A57" s="23"/>
      <c r="B57" s="24"/>
      <c r="C57" s="25"/>
      <c r="D57" s="30" t="s">
        <v>31</v>
      </c>
      <c r="E57" s="27"/>
      <c r="F57" s="28"/>
      <c r="G57" s="28"/>
      <c r="H57" s="28"/>
      <c r="I57" s="28"/>
      <c r="J57" s="28"/>
      <c r="K57" s="29"/>
    </row>
    <row r="58" spans="8:8" ht="15.0">
      <c r="A58" s="23"/>
      <c r="B58" s="24"/>
      <c r="C58" s="25"/>
      <c r="D58" s="30" t="s">
        <v>32</v>
      </c>
      <c r="E58" s="27"/>
      <c r="F58" s="28"/>
      <c r="G58" s="28"/>
      <c r="H58" s="28"/>
      <c r="I58" s="28"/>
      <c r="J58" s="28"/>
      <c r="K58" s="29"/>
    </row>
    <row r="59" spans="8:8" ht="15.0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</row>
    <row r="60" spans="8:8" ht="15.0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</row>
    <row r="61" spans="8:8" ht="15.0">
      <c r="A61" s="31"/>
      <c r="B61" s="32"/>
      <c r="C61" s="33"/>
      <c r="D61" s="34" t="s">
        <v>33</v>
      </c>
      <c r="E61" s="41"/>
      <c r="F61" s="36">
        <f>SUM(F52:F60)</f>
        <v>0.0</v>
      </c>
      <c r="G61" s="36">
        <f t="shared" si="19" ref="G61">SUM(G52:G60)</f>
        <v>0.0</v>
      </c>
      <c r="H61" s="36">
        <f t="shared" si="20" ref="H61">SUM(H52:H60)</f>
        <v>0.0</v>
      </c>
      <c r="I61" s="36">
        <f t="shared" si="21" ref="I61">SUM(I52:I60)</f>
        <v>0.0</v>
      </c>
      <c r="J61" s="36">
        <f t="shared" si="22" ref="J61">SUM(J52:J60)</f>
        <v>0.0</v>
      </c>
      <c r="K61" s="37"/>
    </row>
    <row r="62" spans="8:8" ht="15.75" customHeight="1">
      <c r="A62" s="42">
        <f>A44</f>
        <v>1.0</v>
      </c>
      <c r="B62" s="43">
        <f>B44</f>
        <v>3.0</v>
      </c>
      <c r="C62" s="44" t="s">
        <v>4</v>
      </c>
      <c r="D62" s="45"/>
      <c r="E62" s="46"/>
      <c r="F62" s="47">
        <f>F51+F61</f>
        <v>850.0</v>
      </c>
      <c r="G62" s="47">
        <f t="shared" si="23" ref="G62">G51+G61</f>
        <v>17.0</v>
      </c>
      <c r="H62" s="47">
        <f t="shared" si="24" ref="H62">H51+H61</f>
        <v>15.0</v>
      </c>
      <c r="I62" s="47">
        <f t="shared" si="25" ref="I62">I51+I61</f>
        <v>127.0</v>
      </c>
      <c r="J62" s="47">
        <f t="shared" si="26" ref="J62">J51+J61</f>
        <v>901.0</v>
      </c>
      <c r="K62" s="47"/>
    </row>
    <row r="63" spans="8:8" ht="15.1">
      <c r="A63" s="16">
        <v>1.0</v>
      </c>
      <c r="B63" s="17">
        <v>4.0</v>
      </c>
      <c r="C63" s="18" t="s">
        <v>20</v>
      </c>
      <c r="D63" s="19" t="s">
        <v>21</v>
      </c>
      <c r="E63" s="20" t="s">
        <v>61</v>
      </c>
      <c r="F63" s="21">
        <v>150.0</v>
      </c>
      <c r="G63" s="21">
        <v>14.0</v>
      </c>
      <c r="H63" s="21">
        <v>11.0</v>
      </c>
      <c r="I63" s="21">
        <v>13.0</v>
      </c>
      <c r="J63" s="21">
        <v>214.0</v>
      </c>
      <c r="K63" s="22">
        <v>265.0</v>
      </c>
    </row>
    <row r="64" spans="8:8" ht="14.0">
      <c r="A64" s="23"/>
      <c r="B64" s="24"/>
      <c r="C64" s="25"/>
      <c r="D64" s="26"/>
      <c r="E64" s="27" t="s">
        <v>63</v>
      </c>
      <c r="F64" s="28">
        <v>60.0</v>
      </c>
      <c r="G64" s="28">
        <v>0.0</v>
      </c>
      <c r="H64" s="28">
        <v>3.0</v>
      </c>
      <c r="I64" s="28">
        <v>5.0</v>
      </c>
      <c r="J64" s="28">
        <v>52.0</v>
      </c>
      <c r="K64" s="29">
        <v>43.0</v>
      </c>
    </row>
    <row r="65" spans="8:8" ht="15.1">
      <c r="A65" s="23"/>
      <c r="B65" s="24"/>
      <c r="C65" s="25"/>
      <c r="D65" s="30" t="s">
        <v>22</v>
      </c>
      <c r="E65" s="27" t="s">
        <v>66</v>
      </c>
      <c r="F65" s="28">
        <v>200.0</v>
      </c>
      <c r="G65" s="28">
        <v>2.0</v>
      </c>
      <c r="H65" s="28">
        <v>0.0</v>
      </c>
      <c r="I65" s="28">
        <v>33.0</v>
      </c>
      <c r="J65" s="28">
        <v>132.0</v>
      </c>
      <c r="K65" s="29">
        <v>874.0</v>
      </c>
    </row>
    <row r="66" spans="8:8" ht="14.95">
      <c r="A66" s="23"/>
      <c r="B66" s="24"/>
      <c r="C66" s="25"/>
      <c r="D66" s="30" t="s">
        <v>23</v>
      </c>
      <c r="E66" s="27" t="s">
        <v>68</v>
      </c>
      <c r="F66" s="28">
        <v>40.0</v>
      </c>
      <c r="G66" s="28">
        <v>2.0</v>
      </c>
      <c r="H66" s="28">
        <v>0.0</v>
      </c>
      <c r="I66" s="28">
        <v>15.0</v>
      </c>
      <c r="J66" s="28">
        <v>76.0</v>
      </c>
      <c r="K66" s="29"/>
    </row>
    <row r="67" spans="8:8" ht="15.0">
      <c r="A67" s="23"/>
      <c r="B67" s="24"/>
      <c r="C67" s="25"/>
      <c r="D67" s="30" t="s">
        <v>24</v>
      </c>
      <c r="E67" s="27"/>
      <c r="F67" s="28"/>
      <c r="G67" s="28"/>
      <c r="H67" s="28"/>
      <c r="I67" s="28"/>
      <c r="J67" s="28"/>
      <c r="K67" s="29"/>
    </row>
    <row r="68" spans="8:8" ht="14.45">
      <c r="A68" s="23"/>
      <c r="B68" s="24"/>
      <c r="C68" s="25"/>
      <c r="D68" s="26"/>
      <c r="E68" s="27" t="s">
        <v>69</v>
      </c>
      <c r="F68" s="28"/>
      <c r="G68" s="28"/>
      <c r="H68" s="28"/>
      <c r="I68" s="28"/>
      <c r="J68" s="28">
        <v>350.0</v>
      </c>
      <c r="K68" s="29"/>
    </row>
    <row r="69" spans="8:8" ht="15.0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</row>
    <row r="70" spans="8:8" ht="15.0">
      <c r="A70" s="31"/>
      <c r="B70" s="32"/>
      <c r="C70" s="33"/>
      <c r="D70" s="34" t="s">
        <v>33</v>
      </c>
      <c r="E70" s="35"/>
      <c r="F70" s="36">
        <f>SUM(F63:F69)</f>
        <v>450.0</v>
      </c>
      <c r="G70" s="36">
        <f t="shared" si="27" ref="G70">SUM(G63:G69)</f>
        <v>18.0</v>
      </c>
      <c r="H70" s="36">
        <f t="shared" si="28" ref="H70">SUM(H63:H69)</f>
        <v>14.0</v>
      </c>
      <c r="I70" s="36">
        <f t="shared" si="29" ref="I70">SUM(I63:I69)</f>
        <v>66.0</v>
      </c>
      <c r="J70" s="36">
        <f t="shared" si="30" ref="J70">SUM(J63:J69)</f>
        <v>824.0</v>
      </c>
      <c r="K70" s="37"/>
    </row>
    <row r="71" spans="8:8" ht="15.0">
      <c r="A71" s="38">
        <f>A63</f>
        <v>1.0</v>
      </c>
      <c r="B71" s="39">
        <f>B63</f>
        <v>4.0</v>
      </c>
      <c r="C71" s="40" t="s">
        <v>25</v>
      </c>
      <c r="D71" s="30" t="s">
        <v>26</v>
      </c>
      <c r="E71" s="27"/>
      <c r="F71" s="28"/>
      <c r="G71" s="28"/>
      <c r="H71" s="28"/>
      <c r="I71" s="28"/>
      <c r="J71" s="28"/>
      <c r="K71" s="29"/>
    </row>
    <row r="72" spans="8:8" ht="15.0">
      <c r="A72" s="23"/>
      <c r="B72" s="24"/>
      <c r="C72" s="25"/>
      <c r="D72" s="30" t="s">
        <v>27</v>
      </c>
      <c r="E72" s="27"/>
      <c r="F72" s="28"/>
      <c r="G72" s="28"/>
      <c r="H72" s="28"/>
      <c r="I72" s="28"/>
      <c r="J72" s="28"/>
      <c r="K72" s="29"/>
    </row>
    <row r="73" spans="8:8" ht="15.0">
      <c r="A73" s="23"/>
      <c r="B73" s="24"/>
      <c r="C73" s="25"/>
      <c r="D73" s="30" t="s">
        <v>28</v>
      </c>
      <c r="E73" s="27"/>
      <c r="F73" s="28"/>
      <c r="G73" s="28"/>
      <c r="H73" s="28"/>
      <c r="I73" s="28"/>
      <c r="J73" s="28"/>
      <c r="K73" s="29"/>
    </row>
    <row r="74" spans="8:8" ht="15.0">
      <c r="A74" s="23"/>
      <c r="B74" s="24"/>
      <c r="C74" s="25"/>
      <c r="D74" s="30" t="s">
        <v>29</v>
      </c>
      <c r="E74" s="27"/>
      <c r="F74" s="28"/>
      <c r="G74" s="28"/>
      <c r="H74" s="28"/>
      <c r="I74" s="28"/>
      <c r="J74" s="28"/>
      <c r="K74" s="29"/>
    </row>
    <row r="75" spans="8:8" ht="15.0">
      <c r="A75" s="23"/>
      <c r="B75" s="24"/>
      <c r="C75" s="25"/>
      <c r="D75" s="30" t="s">
        <v>30</v>
      </c>
      <c r="E75" s="27"/>
      <c r="F75" s="28"/>
      <c r="G75" s="28"/>
      <c r="H75" s="28"/>
      <c r="I75" s="28"/>
      <c r="J75" s="28"/>
      <c r="K75" s="29"/>
    </row>
    <row r="76" spans="8:8" ht="15.0">
      <c r="A76" s="23"/>
      <c r="B76" s="24"/>
      <c r="C76" s="25"/>
      <c r="D76" s="30" t="s">
        <v>31</v>
      </c>
      <c r="E76" s="27"/>
      <c r="F76" s="28"/>
      <c r="G76" s="28"/>
      <c r="H76" s="28"/>
      <c r="I76" s="28"/>
      <c r="J76" s="28"/>
      <c r="K76" s="29"/>
    </row>
    <row r="77" spans="8:8" ht="15.0">
      <c r="A77" s="23"/>
      <c r="B77" s="24"/>
      <c r="C77" s="25"/>
      <c r="D77" s="30" t="s">
        <v>32</v>
      </c>
      <c r="E77" s="27"/>
      <c r="F77" s="28"/>
      <c r="G77" s="28"/>
      <c r="H77" s="28"/>
      <c r="I77" s="28"/>
      <c r="J77" s="28"/>
      <c r="K77" s="29"/>
    </row>
    <row r="78" spans="8:8" ht="15.0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</row>
    <row r="79" spans="8:8" ht="15.0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</row>
    <row r="80" spans="8:8" ht="15.0">
      <c r="A80" s="31"/>
      <c r="B80" s="32"/>
      <c r="C80" s="33"/>
      <c r="D80" s="34" t="s">
        <v>33</v>
      </c>
      <c r="E80" s="41"/>
      <c r="F80" s="36">
        <f>SUM(F71:F79)</f>
        <v>0.0</v>
      </c>
      <c r="G80" s="36">
        <f t="shared" si="31" ref="G80">SUM(G71:G79)</f>
        <v>0.0</v>
      </c>
      <c r="H80" s="36">
        <f t="shared" si="32" ref="H80">SUM(H71:H79)</f>
        <v>0.0</v>
      </c>
      <c r="I80" s="36">
        <f t="shared" si="33" ref="I80">SUM(I71:I79)</f>
        <v>0.0</v>
      </c>
      <c r="J80" s="36">
        <f t="shared" si="34" ref="J80">SUM(J71:J79)</f>
        <v>0.0</v>
      </c>
      <c r="K80" s="37"/>
    </row>
    <row r="81" spans="8:8" ht="15.75" customHeight="1">
      <c r="A81" s="42">
        <f>A63</f>
        <v>1.0</v>
      </c>
      <c r="B81" s="43">
        <f>B63</f>
        <v>4.0</v>
      </c>
      <c r="C81" s="44" t="s">
        <v>4</v>
      </c>
      <c r="D81" s="45"/>
      <c r="E81" s="46"/>
      <c r="F81" s="47">
        <f>F70+F80</f>
        <v>450.0</v>
      </c>
      <c r="G81" s="47">
        <f t="shared" si="35" ref="G81">G70+G80</f>
        <v>18.0</v>
      </c>
      <c r="H81" s="47">
        <f t="shared" si="36" ref="H81">H70+H80</f>
        <v>14.0</v>
      </c>
      <c r="I81" s="47">
        <f t="shared" si="37" ref="I81">I70+I80</f>
        <v>66.0</v>
      </c>
      <c r="J81" s="47">
        <f t="shared" si="38" ref="J81">J70+J80</f>
        <v>824.0</v>
      </c>
      <c r="K81" s="47"/>
    </row>
    <row r="82" spans="8:8" ht="15.1">
      <c r="A82" s="16">
        <v>1.0</v>
      </c>
      <c r="B82" s="17">
        <v>5.0</v>
      </c>
      <c r="C82" s="18" t="s">
        <v>20</v>
      </c>
      <c r="D82" s="19" t="s">
        <v>21</v>
      </c>
      <c r="E82" s="20" t="s">
        <v>71</v>
      </c>
      <c r="F82" s="21">
        <v>200.0</v>
      </c>
      <c r="G82" s="21">
        <v>4.0</v>
      </c>
      <c r="H82" s="21">
        <v>6.0</v>
      </c>
      <c r="I82" s="21">
        <v>27.0</v>
      </c>
      <c r="J82" s="21">
        <v>183.0</v>
      </c>
      <c r="K82" s="22">
        <v>694.0</v>
      </c>
    </row>
    <row r="83" spans="8:8" ht="14.0">
      <c r="A83" s="23"/>
      <c r="B83" s="24"/>
      <c r="C83" s="25"/>
      <c r="D83" s="26"/>
      <c r="E83" s="27" t="s">
        <v>72</v>
      </c>
      <c r="F83" s="28">
        <v>80.0</v>
      </c>
      <c r="G83" s="28">
        <v>12.0</v>
      </c>
      <c r="H83" s="28">
        <v>9.0</v>
      </c>
      <c r="I83" s="28">
        <v>12.0</v>
      </c>
      <c r="J83" s="28">
        <v>183.0</v>
      </c>
      <c r="K83" s="29">
        <v>608.0</v>
      </c>
    </row>
    <row r="84" spans="8:8" ht="15.1">
      <c r="A84" s="23"/>
      <c r="B84" s="24"/>
      <c r="C84" s="25"/>
      <c r="D84" s="30" t="s">
        <v>22</v>
      </c>
      <c r="E84" s="27" t="s">
        <v>73</v>
      </c>
      <c r="F84" s="28">
        <v>200.0</v>
      </c>
      <c r="G84" s="28">
        <v>0.0</v>
      </c>
      <c r="H84" s="28">
        <v>0.0</v>
      </c>
      <c r="I84" s="28">
        <v>14.0</v>
      </c>
      <c r="J84" s="28">
        <v>28.0</v>
      </c>
      <c r="K84" s="29">
        <v>943.0</v>
      </c>
    </row>
    <row r="85" spans="8:8" ht="14.95">
      <c r="A85" s="23"/>
      <c r="B85" s="24"/>
      <c r="C85" s="25"/>
      <c r="D85" s="30" t="s">
        <v>23</v>
      </c>
      <c r="E85" s="27" t="s">
        <v>75</v>
      </c>
      <c r="F85" s="28">
        <v>40.0</v>
      </c>
      <c r="G85" s="28">
        <v>2.0</v>
      </c>
      <c r="H85" s="28">
        <v>0.0</v>
      </c>
      <c r="I85" s="28">
        <v>15.0</v>
      </c>
      <c r="J85" s="28">
        <v>76.0</v>
      </c>
      <c r="K85" s="29"/>
    </row>
    <row r="86" spans="8:8" ht="15.1">
      <c r="A86" s="23"/>
      <c r="B86" s="24"/>
      <c r="C86" s="25"/>
      <c r="D86" s="30" t="s">
        <v>24</v>
      </c>
      <c r="E86" s="27" t="s">
        <v>76</v>
      </c>
      <c r="F86" s="28">
        <v>100.0</v>
      </c>
      <c r="G86" s="28"/>
      <c r="H86" s="28"/>
      <c r="I86" s="28"/>
      <c r="J86" s="28">
        <v>95.0</v>
      </c>
      <c r="K86" s="29"/>
    </row>
    <row r="87" spans="8:8" ht="15.0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</row>
    <row r="88" spans="8:8" ht="15.0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</row>
    <row r="89" spans="8:8" ht="15.0">
      <c r="A89" s="31"/>
      <c r="B89" s="32"/>
      <c r="C89" s="33"/>
      <c r="D89" s="34" t="s">
        <v>33</v>
      </c>
      <c r="E89" s="35"/>
      <c r="F89" s="36">
        <f>SUM(F82:F88)</f>
        <v>620.0</v>
      </c>
      <c r="G89" s="36">
        <f t="shared" si="39" ref="G89">SUM(G82:G88)</f>
        <v>18.0</v>
      </c>
      <c r="H89" s="36">
        <f t="shared" si="40" ref="H89">SUM(H82:H88)</f>
        <v>15.0</v>
      </c>
      <c r="I89" s="36">
        <f t="shared" si="41" ref="I89">SUM(I82:I88)</f>
        <v>68.0</v>
      </c>
      <c r="J89" s="36">
        <f t="shared" si="42" ref="J89">SUM(J82:J88)</f>
        <v>565.0</v>
      </c>
      <c r="K89" s="37"/>
    </row>
    <row r="90" spans="8:8" ht="15.0">
      <c r="A90" s="38">
        <f>A82</f>
        <v>1.0</v>
      </c>
      <c r="B90" s="39">
        <f>B82</f>
        <v>5.0</v>
      </c>
      <c r="C90" s="40" t="s">
        <v>25</v>
      </c>
      <c r="D90" s="30" t="s">
        <v>26</v>
      </c>
      <c r="E90" s="27"/>
      <c r="F90" s="28"/>
      <c r="G90" s="28"/>
      <c r="H90" s="28"/>
      <c r="I90" s="28"/>
      <c r="J90" s="28"/>
      <c r="K90" s="29"/>
    </row>
    <row r="91" spans="8:8" ht="15.0">
      <c r="A91" s="23"/>
      <c r="B91" s="24"/>
      <c r="C91" s="25"/>
      <c r="D91" s="30" t="s">
        <v>27</v>
      </c>
      <c r="E91" s="27"/>
      <c r="F91" s="28"/>
      <c r="G91" s="28"/>
      <c r="H91" s="28"/>
      <c r="I91" s="28"/>
      <c r="J91" s="28"/>
      <c r="K91" s="29"/>
    </row>
    <row r="92" spans="8:8" ht="15.0">
      <c r="A92" s="23"/>
      <c r="B92" s="24"/>
      <c r="C92" s="25"/>
      <c r="D92" s="30" t="s">
        <v>28</v>
      </c>
      <c r="E92" s="27"/>
      <c r="F92" s="28"/>
      <c r="G92" s="28"/>
      <c r="H92" s="28"/>
      <c r="I92" s="28"/>
      <c r="J92" s="28"/>
      <c r="K92" s="29"/>
    </row>
    <row r="93" spans="8:8" ht="15.0">
      <c r="A93" s="23"/>
      <c r="B93" s="24"/>
      <c r="C93" s="25"/>
      <c r="D93" s="30" t="s">
        <v>29</v>
      </c>
      <c r="E93" s="27"/>
      <c r="F93" s="28"/>
      <c r="G93" s="28"/>
      <c r="H93" s="28"/>
      <c r="I93" s="28"/>
      <c r="J93" s="28"/>
      <c r="K93" s="29"/>
    </row>
    <row r="94" spans="8:8" ht="15.0">
      <c r="A94" s="23"/>
      <c r="B94" s="24"/>
      <c r="C94" s="25"/>
      <c r="D94" s="30" t="s">
        <v>30</v>
      </c>
      <c r="E94" s="27"/>
      <c r="F94" s="28"/>
      <c r="G94" s="28"/>
      <c r="H94" s="28"/>
      <c r="I94" s="28"/>
      <c r="J94" s="28"/>
      <c r="K94" s="29"/>
    </row>
    <row r="95" spans="8:8" ht="15.0">
      <c r="A95" s="23"/>
      <c r="B95" s="24"/>
      <c r="C95" s="25"/>
      <c r="D95" s="30" t="s">
        <v>31</v>
      </c>
      <c r="E95" s="27"/>
      <c r="F95" s="28"/>
      <c r="G95" s="28"/>
      <c r="H95" s="28"/>
      <c r="I95" s="28"/>
      <c r="J95" s="28"/>
      <c r="K95" s="29"/>
    </row>
    <row r="96" spans="8:8" ht="15.0">
      <c r="A96" s="23"/>
      <c r="B96" s="24"/>
      <c r="C96" s="25"/>
      <c r="D96" s="30" t="s">
        <v>32</v>
      </c>
      <c r="E96" s="27"/>
      <c r="F96" s="28"/>
      <c r="G96" s="28"/>
      <c r="H96" s="28"/>
      <c r="I96" s="28"/>
      <c r="J96" s="28"/>
      <c r="K96" s="29"/>
    </row>
    <row r="97" spans="8:8" ht="15.0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</row>
    <row r="98" spans="8:8" ht="15.0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</row>
    <row r="99" spans="8:8" ht="15.0">
      <c r="A99" s="31"/>
      <c r="B99" s="32"/>
      <c r="C99" s="33"/>
      <c r="D99" s="34" t="s">
        <v>33</v>
      </c>
      <c r="E99" s="41"/>
      <c r="F99" s="36">
        <f>SUM(F90:F98)</f>
        <v>0.0</v>
      </c>
      <c r="G99" s="36">
        <f t="shared" si="43" ref="G99">SUM(G90:G98)</f>
        <v>0.0</v>
      </c>
      <c r="H99" s="36">
        <f t="shared" si="44" ref="H99">SUM(H90:H98)</f>
        <v>0.0</v>
      </c>
      <c r="I99" s="36">
        <f t="shared" si="45" ref="I99">SUM(I90:I98)</f>
        <v>0.0</v>
      </c>
      <c r="J99" s="36">
        <f t="shared" si="46" ref="J99">SUM(J90:J98)</f>
        <v>0.0</v>
      </c>
      <c r="K99" s="37"/>
    </row>
    <row r="100" spans="8:8" ht="15.75" customHeight="1">
      <c r="A100" s="42">
        <f>A82</f>
        <v>1.0</v>
      </c>
      <c r="B100" s="43">
        <f>B82</f>
        <v>5.0</v>
      </c>
      <c r="C100" s="44" t="s">
        <v>4</v>
      </c>
      <c r="D100" s="45"/>
      <c r="E100" s="46"/>
      <c r="F100" s="47">
        <f>F89+F99</f>
        <v>620.0</v>
      </c>
      <c r="G100" s="47">
        <f t="shared" si="47" ref="G100">G89+G99</f>
        <v>18.0</v>
      </c>
      <c r="H100" s="47">
        <f t="shared" si="48" ref="H100">H89+H99</f>
        <v>15.0</v>
      </c>
      <c r="I100" s="47">
        <f t="shared" si="49" ref="I100">I89+I99</f>
        <v>68.0</v>
      </c>
      <c r="J100" s="47">
        <f t="shared" si="50" ref="J100">J89+J99</f>
        <v>565.0</v>
      </c>
      <c r="K100" s="47"/>
    </row>
    <row r="101" spans="8:8" ht="14.95">
      <c r="A101" s="16">
        <v>2.0</v>
      </c>
      <c r="B101" s="17">
        <v>1.0</v>
      </c>
      <c r="C101" s="18" t="s">
        <v>20</v>
      </c>
      <c r="D101" s="19" t="s">
        <v>21</v>
      </c>
      <c r="E101" s="20" t="s">
        <v>77</v>
      </c>
      <c r="F101" s="21">
        <v>200.0</v>
      </c>
      <c r="G101" s="21">
        <v>8.0</v>
      </c>
      <c r="H101" s="21">
        <v>7.0</v>
      </c>
      <c r="I101" s="21">
        <v>50.0</v>
      </c>
      <c r="J101" s="21">
        <v>306.0</v>
      </c>
      <c r="K101" s="22">
        <v>688.0</v>
      </c>
    </row>
    <row r="102" spans="8:8" ht="14.2">
      <c r="A102" s="23"/>
      <c r="B102" s="24"/>
      <c r="C102" s="25"/>
      <c r="D102" s="26"/>
      <c r="E102" s="27" t="s">
        <v>78</v>
      </c>
      <c r="F102" s="28" t="s">
        <v>79</v>
      </c>
      <c r="G102" s="28">
        <v>17.0</v>
      </c>
      <c r="H102" s="28">
        <v>14.0</v>
      </c>
      <c r="I102" s="28">
        <v>4.0</v>
      </c>
      <c r="J102" s="28">
        <v>221.0</v>
      </c>
      <c r="K102" s="29">
        <v>301.0</v>
      </c>
    </row>
    <row r="103" spans="8:8" ht="14.95">
      <c r="A103" s="23"/>
      <c r="B103" s="24"/>
      <c r="C103" s="25"/>
      <c r="D103" s="30" t="s">
        <v>22</v>
      </c>
      <c r="E103" s="27" t="s">
        <v>80</v>
      </c>
      <c r="F103" s="28">
        <v>200.0</v>
      </c>
      <c r="G103" s="28">
        <v>0.0</v>
      </c>
      <c r="H103" s="28">
        <v>0.0</v>
      </c>
      <c r="I103" s="28">
        <v>14.0</v>
      </c>
      <c r="J103" s="28">
        <v>76.0</v>
      </c>
      <c r="K103" s="29">
        <v>943.0</v>
      </c>
    </row>
    <row r="104" spans="8:8" ht="14.95">
      <c r="A104" s="23"/>
      <c r="B104" s="24"/>
      <c r="C104" s="25"/>
      <c r="D104" s="30" t="s">
        <v>23</v>
      </c>
      <c r="E104" s="27" t="s">
        <v>81</v>
      </c>
      <c r="F104" s="28">
        <v>40.0</v>
      </c>
      <c r="G104" s="28">
        <v>2.0</v>
      </c>
      <c r="H104" s="28">
        <v>0.0</v>
      </c>
      <c r="I104" s="28">
        <v>14.0</v>
      </c>
      <c r="J104" s="28">
        <v>28.0</v>
      </c>
      <c r="K104" s="29"/>
    </row>
    <row r="105" spans="8:8" ht="15.0">
      <c r="A105" s="23"/>
      <c r="B105" s="24"/>
      <c r="C105" s="25"/>
      <c r="D105" s="30" t="s">
        <v>24</v>
      </c>
      <c r="E105" s="27"/>
      <c r="F105" s="28"/>
      <c r="G105" s="28"/>
      <c r="H105" s="28"/>
      <c r="I105" s="28"/>
      <c r="J105" s="28"/>
      <c r="K105" s="29"/>
    </row>
    <row r="106" spans="8:8" ht="14.2">
      <c r="A106" s="23"/>
      <c r="B106" s="24"/>
      <c r="C106" s="25"/>
      <c r="D106" s="26"/>
      <c r="E106" s="27" t="s">
        <v>89</v>
      </c>
      <c r="F106" s="28">
        <v>15.0</v>
      </c>
      <c r="G106" s="28">
        <v>3.0</v>
      </c>
      <c r="H106" s="28">
        <v>4.0</v>
      </c>
      <c r="I106" s="28">
        <v>0.0</v>
      </c>
      <c r="J106" s="28">
        <v>54.0</v>
      </c>
      <c r="K106" s="29">
        <v>42.0</v>
      </c>
    </row>
    <row r="107" spans="8:8" ht="15.0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</row>
    <row r="108" spans="8:8" ht="15.0">
      <c r="A108" s="31"/>
      <c r="B108" s="32"/>
      <c r="C108" s="33"/>
      <c r="D108" s="34" t="s">
        <v>33</v>
      </c>
      <c r="E108" s="35"/>
      <c r="F108" s="36">
        <f>SUM(F101:F107)</f>
        <v>455.0</v>
      </c>
      <c r="G108" s="36">
        <f t="shared" si="51" ref="G108:J108">SUM(G101:G107)</f>
        <v>30.0</v>
      </c>
      <c r="H108" s="36">
        <f t="shared" si="51"/>
        <v>25.0</v>
      </c>
      <c r="I108" s="36">
        <f t="shared" si="51"/>
        <v>82.0</v>
      </c>
      <c r="J108" s="36">
        <f t="shared" si="51"/>
        <v>685.0</v>
      </c>
      <c r="K108" s="37"/>
    </row>
    <row r="109" spans="8:8" ht="15.0">
      <c r="A109" s="38">
        <f>A101</f>
        <v>2.0</v>
      </c>
      <c r="B109" s="39">
        <f>B101</f>
        <v>1.0</v>
      </c>
      <c r="C109" s="40" t="s">
        <v>25</v>
      </c>
      <c r="D109" s="30" t="s">
        <v>26</v>
      </c>
      <c r="E109" s="27"/>
      <c r="F109" s="28"/>
      <c r="G109" s="28"/>
      <c r="H109" s="28"/>
      <c r="I109" s="28"/>
      <c r="J109" s="28"/>
      <c r="K109" s="29"/>
    </row>
    <row r="110" spans="8:8" ht="15.0">
      <c r="A110" s="23"/>
      <c r="B110" s="24"/>
      <c r="C110" s="25"/>
      <c r="D110" s="30" t="s">
        <v>27</v>
      </c>
      <c r="E110" s="27"/>
      <c r="F110" s="28"/>
      <c r="G110" s="28"/>
      <c r="H110" s="28"/>
      <c r="I110" s="28"/>
      <c r="J110" s="28"/>
      <c r="K110" s="29"/>
    </row>
    <row r="111" spans="8:8" ht="15.0">
      <c r="A111" s="23"/>
      <c r="B111" s="24"/>
      <c r="C111" s="25"/>
      <c r="D111" s="30" t="s">
        <v>28</v>
      </c>
      <c r="E111" s="27"/>
      <c r="F111" s="28"/>
      <c r="G111" s="28"/>
      <c r="H111" s="28"/>
      <c r="I111" s="28"/>
      <c r="J111" s="28"/>
      <c r="K111" s="29"/>
    </row>
    <row r="112" spans="8:8" ht="15.0">
      <c r="A112" s="23"/>
      <c r="B112" s="24"/>
      <c r="C112" s="25"/>
      <c r="D112" s="30" t="s">
        <v>29</v>
      </c>
      <c r="E112" s="27"/>
      <c r="F112" s="28"/>
      <c r="G112" s="28"/>
      <c r="H112" s="28"/>
      <c r="I112" s="28"/>
      <c r="J112" s="28"/>
      <c r="K112" s="29"/>
    </row>
    <row r="113" spans="8:8" ht="15.0">
      <c r="A113" s="23"/>
      <c r="B113" s="24"/>
      <c r="C113" s="25"/>
      <c r="D113" s="30" t="s">
        <v>30</v>
      </c>
      <c r="E113" s="27"/>
      <c r="F113" s="28"/>
      <c r="G113" s="28"/>
      <c r="H113" s="28"/>
      <c r="I113" s="28"/>
      <c r="J113" s="28"/>
      <c r="K113" s="29"/>
    </row>
    <row r="114" spans="8:8" ht="15.0">
      <c r="A114" s="23"/>
      <c r="B114" s="24"/>
      <c r="C114" s="25"/>
      <c r="D114" s="30" t="s">
        <v>31</v>
      </c>
      <c r="E114" s="27"/>
      <c r="F114" s="28"/>
      <c r="G114" s="28"/>
      <c r="H114" s="28"/>
      <c r="I114" s="28"/>
      <c r="J114" s="28"/>
      <c r="K114" s="29"/>
    </row>
    <row r="115" spans="8:8" ht="15.0">
      <c r="A115" s="23"/>
      <c r="B115" s="24"/>
      <c r="C115" s="25"/>
      <c r="D115" s="30" t="s">
        <v>32</v>
      </c>
      <c r="E115" s="27"/>
      <c r="F115" s="28"/>
      <c r="G115" s="28"/>
      <c r="H115" s="28"/>
      <c r="I115" s="28"/>
      <c r="J115" s="28"/>
      <c r="K115" s="29"/>
    </row>
    <row r="116" spans="8:8" ht="15.0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</row>
    <row r="117" spans="8:8" ht="15.0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</row>
    <row r="118" spans="8:8" ht="15.0">
      <c r="A118" s="31"/>
      <c r="B118" s="32"/>
      <c r="C118" s="33"/>
      <c r="D118" s="34" t="s">
        <v>33</v>
      </c>
      <c r="E118" s="41"/>
      <c r="F118" s="36">
        <f>SUM(F109:F117)</f>
        <v>0.0</v>
      </c>
      <c r="G118" s="36">
        <f t="shared" si="52" ref="G118:J118">SUM(G109:G117)</f>
        <v>0.0</v>
      </c>
      <c r="H118" s="36">
        <f t="shared" si="52"/>
        <v>0.0</v>
      </c>
      <c r="I118" s="36">
        <f t="shared" si="52"/>
        <v>0.0</v>
      </c>
      <c r="J118" s="36">
        <f t="shared" si="52"/>
        <v>0.0</v>
      </c>
      <c r="K118" s="37"/>
    </row>
    <row r="119" spans="8:8" ht="15.75">
      <c r="A119" s="42">
        <f>A101</f>
        <v>2.0</v>
      </c>
      <c r="B119" s="43">
        <f>B101</f>
        <v>1.0</v>
      </c>
      <c r="C119" s="44" t="s">
        <v>4</v>
      </c>
      <c r="D119" s="45"/>
      <c r="E119" s="46"/>
      <c r="F119" s="47">
        <f>F108+F118</f>
        <v>455.0</v>
      </c>
      <c r="G119" s="47">
        <f t="shared" si="53" ref="G119">G108+G118</f>
        <v>30.0</v>
      </c>
      <c r="H119" s="47">
        <f t="shared" si="54" ref="H119">H108+H118</f>
        <v>25.0</v>
      </c>
      <c r="I119" s="47">
        <f t="shared" si="55" ref="I119">I108+I118</f>
        <v>82.0</v>
      </c>
      <c r="J119" s="47">
        <f t="shared" si="56" ref="J119">J108+J118</f>
        <v>685.0</v>
      </c>
      <c r="K119" s="47"/>
    </row>
    <row r="120" spans="8:8" ht="14.95">
      <c r="A120" s="48">
        <v>2.0</v>
      </c>
      <c r="B120" s="24">
        <v>2.0</v>
      </c>
      <c r="C120" s="18" t="s">
        <v>20</v>
      </c>
      <c r="D120" s="19" t="s">
        <v>21</v>
      </c>
      <c r="E120" s="20" t="s">
        <v>83</v>
      </c>
      <c r="F120" s="21">
        <v>200.0</v>
      </c>
      <c r="G120" s="21">
        <v>1.0</v>
      </c>
      <c r="H120" s="21">
        <v>4.0</v>
      </c>
      <c r="I120" s="21">
        <v>13.0</v>
      </c>
      <c r="J120" s="21">
        <v>96.0</v>
      </c>
      <c r="K120" s="22">
        <v>197.0</v>
      </c>
    </row>
    <row r="121" spans="8:8" ht="14.2">
      <c r="A121" s="48"/>
      <c r="B121" s="24"/>
      <c r="C121" s="25"/>
      <c r="D121" s="26"/>
      <c r="E121" s="27" t="s">
        <v>84</v>
      </c>
      <c r="F121" s="28">
        <v>60.0</v>
      </c>
      <c r="G121" s="28">
        <v>0.0</v>
      </c>
      <c r="H121" s="28">
        <v>3.0</v>
      </c>
      <c r="I121" s="28">
        <v>5.0</v>
      </c>
      <c r="J121" s="28">
        <v>52.0</v>
      </c>
      <c r="K121" s="29">
        <v>43.0</v>
      </c>
    </row>
    <row r="122" spans="8:8" ht="14.95">
      <c r="A122" s="48"/>
      <c r="B122" s="24"/>
      <c r="C122" s="25"/>
      <c r="D122" s="30" t="s">
        <v>22</v>
      </c>
      <c r="E122" s="27" t="s">
        <v>85</v>
      </c>
      <c r="F122" s="28">
        <v>200.0</v>
      </c>
      <c r="G122" s="28">
        <v>0.0</v>
      </c>
      <c r="H122" s="28">
        <v>0.0</v>
      </c>
      <c r="I122" s="28">
        <v>24.0</v>
      </c>
      <c r="J122" s="28">
        <v>94.0</v>
      </c>
      <c r="K122" s="29">
        <v>868.0</v>
      </c>
    </row>
    <row r="123" spans="8:8" ht="14.95">
      <c r="A123" s="48"/>
      <c r="B123" s="24"/>
      <c r="C123" s="25"/>
      <c r="D123" s="30" t="s">
        <v>23</v>
      </c>
      <c r="E123" s="27" t="s">
        <v>86</v>
      </c>
      <c r="F123" s="28">
        <v>40.0</v>
      </c>
      <c r="G123" s="28">
        <v>2.0</v>
      </c>
      <c r="H123" s="28">
        <v>0.0</v>
      </c>
      <c r="I123" s="28">
        <v>15.0</v>
      </c>
      <c r="J123" s="28">
        <v>76.0</v>
      </c>
      <c r="K123" s="29"/>
    </row>
    <row r="124" spans="8:8" ht="14.95">
      <c r="A124" s="48"/>
      <c r="B124" s="24"/>
      <c r="C124" s="25"/>
      <c r="D124" s="30" t="s">
        <v>24</v>
      </c>
      <c r="E124" s="27" t="s">
        <v>87</v>
      </c>
      <c r="F124" s="28">
        <v>100.0</v>
      </c>
      <c r="G124" s="28">
        <v>1.0</v>
      </c>
      <c r="H124" s="28">
        <v>0.0</v>
      </c>
      <c r="I124" s="28">
        <v>21.0</v>
      </c>
      <c r="J124" s="28">
        <v>95.0</v>
      </c>
      <c r="K124" s="29"/>
    </row>
    <row r="125" spans="8:8" ht="14.2">
      <c r="A125" s="48"/>
      <c r="B125" s="24"/>
      <c r="C125" s="25"/>
      <c r="D125" s="26"/>
      <c r="E125" s="27" t="s">
        <v>88</v>
      </c>
      <c r="F125" s="28">
        <v>90.0</v>
      </c>
      <c r="G125" s="28">
        <v>7.0</v>
      </c>
      <c r="H125" s="28">
        <v>2.0</v>
      </c>
      <c r="I125" s="28">
        <v>50.0</v>
      </c>
      <c r="J125" s="28">
        <v>258.0</v>
      </c>
      <c r="K125" s="29"/>
    </row>
    <row r="126" spans="8:8" ht="15.0">
      <c r="A126" s="48"/>
      <c r="B126" s="24"/>
      <c r="C126" s="25"/>
      <c r="D126" s="26"/>
      <c r="E126" s="27"/>
      <c r="F126" s="28"/>
      <c r="G126" s="28"/>
      <c r="H126" s="28"/>
      <c r="I126" s="28"/>
      <c r="J126" s="28"/>
      <c r="K126" s="29"/>
    </row>
    <row r="127" spans="8:8" ht="15.0">
      <c r="A127" s="52"/>
      <c r="B127" s="32"/>
      <c r="C127" s="33"/>
      <c r="D127" s="34" t="s">
        <v>33</v>
      </c>
      <c r="E127" s="35"/>
      <c r="F127" s="36">
        <f>SUM(F120:F126)</f>
        <v>690.0</v>
      </c>
      <c r="G127" s="36">
        <f t="shared" si="57" ref="G127:J127">SUM(G120:G126)</f>
        <v>11.0</v>
      </c>
      <c r="H127" s="36">
        <f t="shared" si="57"/>
        <v>9.0</v>
      </c>
      <c r="I127" s="36">
        <f t="shared" si="57"/>
        <v>128.0</v>
      </c>
      <c r="J127" s="36">
        <f t="shared" si="57"/>
        <v>671.0</v>
      </c>
      <c r="K127" s="37"/>
    </row>
    <row r="128" spans="8:8" ht="15.0">
      <c r="A128" s="39">
        <f>A120</f>
        <v>2.0</v>
      </c>
      <c r="B128" s="39">
        <f>B120</f>
        <v>2.0</v>
      </c>
      <c r="C128" s="40" t="s">
        <v>25</v>
      </c>
      <c r="D128" s="30" t="s">
        <v>26</v>
      </c>
      <c r="E128" s="27"/>
      <c r="F128" s="28"/>
      <c r="G128" s="28"/>
      <c r="H128" s="28"/>
      <c r="I128" s="28"/>
      <c r="J128" s="28"/>
      <c r="K128" s="29"/>
    </row>
    <row r="129" spans="8:8" ht="15.0">
      <c r="A129" s="48"/>
      <c r="B129" s="24"/>
      <c r="C129" s="25"/>
      <c r="D129" s="30" t="s">
        <v>27</v>
      </c>
      <c r="E129" s="27"/>
      <c r="F129" s="28"/>
      <c r="G129" s="28"/>
      <c r="H129" s="28"/>
      <c r="I129" s="28"/>
      <c r="J129" s="28"/>
      <c r="K129" s="29"/>
    </row>
    <row r="130" spans="8:8" ht="15.0">
      <c r="A130" s="48"/>
      <c r="B130" s="24"/>
      <c r="C130" s="25"/>
      <c r="D130" s="30" t="s">
        <v>28</v>
      </c>
      <c r="E130" s="27"/>
      <c r="F130" s="28"/>
      <c r="G130" s="28"/>
      <c r="H130" s="28"/>
      <c r="I130" s="28"/>
      <c r="J130" s="28"/>
      <c r="K130" s="29"/>
    </row>
    <row r="131" spans="8:8" ht="15.0">
      <c r="A131" s="48"/>
      <c r="B131" s="24"/>
      <c r="C131" s="25"/>
      <c r="D131" s="30" t="s">
        <v>29</v>
      </c>
      <c r="E131" s="27"/>
      <c r="F131" s="28"/>
      <c r="G131" s="28"/>
      <c r="H131" s="28"/>
      <c r="I131" s="28"/>
      <c r="J131" s="28"/>
      <c r="K131" s="29"/>
    </row>
    <row r="132" spans="8:8" ht="15.0">
      <c r="A132" s="48"/>
      <c r="B132" s="24"/>
      <c r="C132" s="25"/>
      <c r="D132" s="30" t="s">
        <v>30</v>
      </c>
      <c r="E132" s="27"/>
      <c r="F132" s="28"/>
      <c r="G132" s="28"/>
      <c r="H132" s="28"/>
      <c r="I132" s="28"/>
      <c r="J132" s="28"/>
      <c r="K132" s="29"/>
    </row>
    <row r="133" spans="8:8" ht="15.0">
      <c r="A133" s="48"/>
      <c r="B133" s="24"/>
      <c r="C133" s="25"/>
      <c r="D133" s="30" t="s">
        <v>31</v>
      </c>
      <c r="E133" s="27"/>
      <c r="F133" s="28"/>
      <c r="G133" s="28"/>
      <c r="H133" s="28"/>
      <c r="I133" s="28"/>
      <c r="J133" s="28"/>
      <c r="K133" s="29"/>
    </row>
    <row r="134" spans="8:8" ht="15.0">
      <c r="A134" s="48"/>
      <c r="B134" s="24"/>
      <c r="C134" s="25"/>
      <c r="D134" s="30" t="s">
        <v>32</v>
      </c>
      <c r="E134" s="27"/>
      <c r="F134" s="28"/>
      <c r="G134" s="28"/>
      <c r="H134" s="28"/>
      <c r="I134" s="28"/>
      <c r="J134" s="28"/>
      <c r="K134" s="29"/>
    </row>
    <row r="135" spans="8:8" ht="15.0">
      <c r="A135" s="48"/>
      <c r="B135" s="24"/>
      <c r="C135" s="25"/>
      <c r="D135" s="26"/>
      <c r="E135" s="27"/>
      <c r="F135" s="28"/>
      <c r="G135" s="28"/>
      <c r="H135" s="28"/>
      <c r="I135" s="28"/>
      <c r="J135" s="28"/>
      <c r="K135" s="29"/>
    </row>
    <row r="136" spans="8:8" ht="15.0">
      <c r="A136" s="48"/>
      <c r="B136" s="24"/>
      <c r="C136" s="25"/>
      <c r="D136" s="26"/>
      <c r="E136" s="27"/>
      <c r="F136" s="28"/>
      <c r="G136" s="28"/>
      <c r="H136" s="28"/>
      <c r="I136" s="28"/>
      <c r="J136" s="28"/>
      <c r="K136" s="29"/>
    </row>
    <row r="137" spans="8:8" ht="15.0">
      <c r="A137" s="52"/>
      <c r="B137" s="32"/>
      <c r="C137" s="33"/>
      <c r="D137" s="34" t="s">
        <v>33</v>
      </c>
      <c r="E137" s="41"/>
      <c r="F137" s="36">
        <f>SUM(F128:F136)</f>
        <v>0.0</v>
      </c>
      <c r="G137" s="36">
        <f t="shared" si="58" ref="G137:J137">SUM(G128:G136)</f>
        <v>0.0</v>
      </c>
      <c r="H137" s="36">
        <f t="shared" si="58"/>
        <v>0.0</v>
      </c>
      <c r="I137" s="36">
        <f t="shared" si="58"/>
        <v>0.0</v>
      </c>
      <c r="J137" s="36">
        <f t="shared" si="58"/>
        <v>0.0</v>
      </c>
      <c r="K137" s="37"/>
    </row>
    <row r="138" spans="8:8" ht="15.75">
      <c r="A138" s="53">
        <f>A120</f>
        <v>2.0</v>
      </c>
      <c r="B138" s="53">
        <f>B120</f>
        <v>2.0</v>
      </c>
      <c r="C138" s="44" t="s">
        <v>4</v>
      </c>
      <c r="D138" s="45"/>
      <c r="E138" s="46"/>
      <c r="F138" s="47">
        <f>F127+F137</f>
        <v>690.0</v>
      </c>
      <c r="G138" s="47">
        <f t="shared" si="59" ref="G138">G127+G137</f>
        <v>11.0</v>
      </c>
      <c r="H138" s="47">
        <f t="shared" si="60" ref="H138">H127+H137</f>
        <v>9.0</v>
      </c>
      <c r="I138" s="47">
        <f t="shared" si="61" ref="I138">I127+I137</f>
        <v>128.0</v>
      </c>
      <c r="J138" s="47">
        <f t="shared" si="62" ref="J138">J127+J137</f>
        <v>671.0</v>
      </c>
      <c r="K138" s="47"/>
    </row>
    <row r="139" spans="8:8" ht="14.95">
      <c r="A139" s="16">
        <v>2.0</v>
      </c>
      <c r="B139" s="17">
        <v>3.0</v>
      </c>
      <c r="C139" s="18" t="s">
        <v>20</v>
      </c>
      <c r="D139" s="19" t="s">
        <v>21</v>
      </c>
      <c r="E139" s="20" t="s">
        <v>90</v>
      </c>
      <c r="F139" s="21">
        <v>200.0</v>
      </c>
      <c r="G139" s="21">
        <v>5.0</v>
      </c>
      <c r="H139" s="21">
        <v>5.0</v>
      </c>
      <c r="I139" s="21">
        <v>18.0</v>
      </c>
      <c r="J139" s="21">
        <v>145.0</v>
      </c>
      <c r="K139" s="22">
        <v>93.0</v>
      </c>
    </row>
    <row r="140" spans="8:8" ht="14.2">
      <c r="A140" s="23"/>
      <c r="B140" s="24"/>
      <c r="C140" s="25"/>
      <c r="D140" s="26"/>
      <c r="E140" s="27" t="s">
        <v>91</v>
      </c>
      <c r="F140" s="28">
        <v>50.0</v>
      </c>
      <c r="G140" s="28">
        <v>13.0</v>
      </c>
      <c r="H140" s="28">
        <v>12.0</v>
      </c>
      <c r="I140" s="28">
        <v>60.0</v>
      </c>
      <c r="J140" s="28">
        <v>394.0</v>
      </c>
      <c r="K140" s="29">
        <v>3.0</v>
      </c>
    </row>
    <row r="141" spans="8:8" ht="14.95">
      <c r="A141" s="23"/>
      <c r="B141" s="24"/>
      <c r="C141" s="25"/>
      <c r="D141" s="30" t="s">
        <v>22</v>
      </c>
      <c r="E141" s="27" t="s">
        <v>92</v>
      </c>
      <c r="F141" s="28">
        <v>200.0</v>
      </c>
      <c r="G141" s="28">
        <v>0.0</v>
      </c>
      <c r="H141" s="28">
        <v>0.0</v>
      </c>
      <c r="I141" s="28">
        <v>14.0</v>
      </c>
      <c r="J141" s="28">
        <v>28.0</v>
      </c>
      <c r="K141" s="29">
        <v>943.0</v>
      </c>
    </row>
    <row r="142" spans="8:8" ht="15.75" customHeight="1">
      <c r="A142" s="23"/>
      <c r="B142" s="24"/>
      <c r="C142" s="25"/>
      <c r="D142" s="30" t="s">
        <v>23</v>
      </c>
      <c r="E142" s="27" t="s">
        <v>94</v>
      </c>
      <c r="F142" s="28">
        <v>40.0</v>
      </c>
      <c r="G142" s="28">
        <v>2.0</v>
      </c>
      <c r="H142" s="28">
        <v>0.0</v>
      </c>
      <c r="I142" s="28">
        <v>15.0</v>
      </c>
      <c r="J142" s="28">
        <v>76.0</v>
      </c>
      <c r="K142" s="29"/>
    </row>
    <row r="143" spans="8:8" ht="14.95">
      <c r="A143" s="23"/>
      <c r="B143" s="24"/>
      <c r="C143" s="25"/>
      <c r="D143" s="30" t="s">
        <v>24</v>
      </c>
      <c r="E143" s="27" t="s">
        <v>95</v>
      </c>
      <c r="F143" s="28">
        <v>100.0</v>
      </c>
      <c r="G143" s="28">
        <v>1.0</v>
      </c>
      <c r="H143" s="28">
        <v>0.0</v>
      </c>
      <c r="I143" s="28">
        <v>21.0</v>
      </c>
      <c r="J143" s="28">
        <v>95.0</v>
      </c>
      <c r="K143" s="29"/>
    </row>
    <row r="144" spans="8:8" ht="15.0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</row>
    <row r="145" spans="8:8" ht="15.0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</row>
    <row r="146" spans="8:8" ht="15.0">
      <c r="A146" s="31"/>
      <c r="B146" s="32"/>
      <c r="C146" s="33"/>
      <c r="D146" s="34" t="s">
        <v>33</v>
      </c>
      <c r="E146" s="35"/>
      <c r="F146" s="36">
        <f>SUM(F139:F145)</f>
        <v>590.0</v>
      </c>
      <c r="G146" s="36">
        <f t="shared" si="63" ref="G146:J146">SUM(G139:G145)</f>
        <v>21.0</v>
      </c>
      <c r="H146" s="36">
        <f t="shared" si="63"/>
        <v>17.0</v>
      </c>
      <c r="I146" s="36">
        <f t="shared" si="63"/>
        <v>128.0</v>
      </c>
      <c r="J146" s="36">
        <f t="shared" si="63"/>
        <v>738.0</v>
      </c>
      <c r="K146" s="37"/>
    </row>
    <row r="147" spans="8:8" ht="15.0">
      <c r="A147" s="38">
        <f>A139</f>
        <v>2.0</v>
      </c>
      <c r="B147" s="39">
        <f>B139</f>
        <v>3.0</v>
      </c>
      <c r="C147" s="40" t="s">
        <v>25</v>
      </c>
      <c r="D147" s="30" t="s">
        <v>26</v>
      </c>
      <c r="E147" s="27"/>
      <c r="F147" s="28"/>
      <c r="G147" s="28"/>
      <c r="H147" s="28"/>
      <c r="I147" s="28"/>
      <c r="J147" s="28"/>
      <c r="K147" s="29"/>
    </row>
    <row r="148" spans="8:8" ht="15.0">
      <c r="A148" s="23"/>
      <c r="B148" s="24"/>
      <c r="C148" s="25"/>
      <c r="D148" s="30" t="s">
        <v>27</v>
      </c>
      <c r="E148" s="27"/>
      <c r="F148" s="28"/>
      <c r="G148" s="28"/>
      <c r="H148" s="28"/>
      <c r="I148" s="28"/>
      <c r="J148" s="28"/>
      <c r="K148" s="29"/>
    </row>
    <row r="149" spans="8:8" ht="15.0">
      <c r="A149" s="23"/>
      <c r="B149" s="24"/>
      <c r="C149" s="25"/>
      <c r="D149" s="30" t="s">
        <v>28</v>
      </c>
      <c r="E149" s="27"/>
      <c r="F149" s="28"/>
      <c r="G149" s="28"/>
      <c r="H149" s="28"/>
      <c r="I149" s="28"/>
      <c r="J149" s="28"/>
      <c r="K149" s="29"/>
    </row>
    <row r="150" spans="8:8" ht="15.0">
      <c r="A150" s="23"/>
      <c r="B150" s="24"/>
      <c r="C150" s="25"/>
      <c r="D150" s="30" t="s">
        <v>29</v>
      </c>
      <c r="E150" s="27"/>
      <c r="F150" s="28"/>
      <c r="G150" s="28"/>
      <c r="H150" s="28"/>
      <c r="I150" s="28"/>
      <c r="J150" s="28"/>
      <c r="K150" s="29"/>
    </row>
    <row r="151" spans="8:8" ht="15.0">
      <c r="A151" s="23"/>
      <c r="B151" s="24"/>
      <c r="C151" s="25"/>
      <c r="D151" s="30" t="s">
        <v>30</v>
      </c>
      <c r="E151" s="27"/>
      <c r="F151" s="28"/>
      <c r="G151" s="28"/>
      <c r="H151" s="28"/>
      <c r="I151" s="28"/>
      <c r="J151" s="28"/>
      <c r="K151" s="29"/>
    </row>
    <row r="152" spans="8:8" ht="15.0">
      <c r="A152" s="23"/>
      <c r="B152" s="24"/>
      <c r="C152" s="25"/>
      <c r="D152" s="30" t="s">
        <v>31</v>
      </c>
      <c r="E152" s="27"/>
      <c r="F152" s="28"/>
      <c r="G152" s="28"/>
      <c r="H152" s="28"/>
      <c r="I152" s="28"/>
      <c r="J152" s="28"/>
      <c r="K152" s="29"/>
    </row>
    <row r="153" spans="8:8" ht="15.0">
      <c r="A153" s="23"/>
      <c r="B153" s="24"/>
      <c r="C153" s="25"/>
      <c r="D153" s="30" t="s">
        <v>32</v>
      </c>
      <c r="E153" s="27"/>
      <c r="F153" s="28"/>
      <c r="G153" s="28"/>
      <c r="H153" s="28"/>
      <c r="I153" s="28"/>
      <c r="J153" s="28"/>
      <c r="K153" s="29"/>
    </row>
    <row r="154" spans="8:8" ht="15.0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</row>
    <row r="155" spans="8:8" ht="15.0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</row>
    <row r="156" spans="8:8" ht="15.0">
      <c r="A156" s="31"/>
      <c r="B156" s="32"/>
      <c r="C156" s="33"/>
      <c r="D156" s="34" t="s">
        <v>33</v>
      </c>
      <c r="E156" s="41"/>
      <c r="F156" s="36">
        <f>SUM(F147:F155)</f>
        <v>0.0</v>
      </c>
      <c r="G156" s="36">
        <f t="shared" si="64" ref="G156:J156">SUM(G147:G155)</f>
        <v>0.0</v>
      </c>
      <c r="H156" s="36">
        <f t="shared" si="64"/>
        <v>0.0</v>
      </c>
      <c r="I156" s="36">
        <f t="shared" si="64"/>
        <v>0.0</v>
      </c>
      <c r="J156" s="36">
        <f t="shared" si="64"/>
        <v>0.0</v>
      </c>
      <c r="K156" s="37"/>
    </row>
    <row r="157" spans="8:8" ht="15.75">
      <c r="A157" s="42">
        <f>A139</f>
        <v>2.0</v>
      </c>
      <c r="B157" s="43">
        <f>B139</f>
        <v>3.0</v>
      </c>
      <c r="C157" s="44" t="s">
        <v>4</v>
      </c>
      <c r="D157" s="45"/>
      <c r="E157" s="46"/>
      <c r="F157" s="47">
        <f>F146+F156</f>
        <v>590.0</v>
      </c>
      <c r="G157" s="47">
        <f t="shared" si="65" ref="G157">G146+G156</f>
        <v>21.0</v>
      </c>
      <c r="H157" s="47">
        <f t="shared" si="66" ref="H157">H146+H156</f>
        <v>17.0</v>
      </c>
      <c r="I157" s="47">
        <f t="shared" si="67" ref="I157">I146+I156</f>
        <v>128.0</v>
      </c>
      <c r="J157" s="47">
        <f t="shared" si="68" ref="J157">J146+J156</f>
        <v>738.0</v>
      </c>
      <c r="K157" s="47"/>
    </row>
    <row r="158" spans="8:8" ht="14.95">
      <c r="A158" s="16">
        <v>2.0</v>
      </c>
      <c r="B158" s="17">
        <v>4.0</v>
      </c>
      <c r="C158" s="18" t="s">
        <v>20</v>
      </c>
      <c r="D158" s="19" t="s">
        <v>21</v>
      </c>
      <c r="E158" s="20" t="s">
        <v>98</v>
      </c>
      <c r="F158" s="21" t="s">
        <v>97</v>
      </c>
      <c r="G158" s="21">
        <v>13.0</v>
      </c>
      <c r="H158" s="21">
        <v>7.0</v>
      </c>
      <c r="I158" s="21">
        <v>6.0</v>
      </c>
      <c r="J158" s="21">
        <v>150.0</v>
      </c>
      <c r="K158" s="22">
        <v>486.0</v>
      </c>
    </row>
    <row r="159" spans="8:8" ht="14.2">
      <c r="A159" s="23"/>
      <c r="B159" s="24"/>
      <c r="C159" s="25"/>
      <c r="D159" s="26"/>
      <c r="E159" s="27" t="s">
        <v>99</v>
      </c>
      <c r="F159" s="28">
        <v>60.0</v>
      </c>
      <c r="G159" s="28">
        <v>0.0</v>
      </c>
      <c r="H159" s="28">
        <v>3.0</v>
      </c>
      <c r="I159" s="28">
        <v>5.0</v>
      </c>
      <c r="J159" s="28">
        <v>52.0</v>
      </c>
      <c r="K159" s="29">
        <v>43.0</v>
      </c>
    </row>
    <row r="160" spans="8:8" ht="14.95">
      <c r="A160" s="23"/>
      <c r="B160" s="24"/>
      <c r="C160" s="25"/>
      <c r="D160" s="30" t="s">
        <v>22</v>
      </c>
      <c r="E160" s="27" t="s">
        <v>100</v>
      </c>
      <c r="F160" s="28">
        <v>200.0</v>
      </c>
      <c r="G160" s="28">
        <v>3.0</v>
      </c>
      <c r="H160" s="28">
        <v>3.0</v>
      </c>
      <c r="I160" s="28">
        <v>25.0</v>
      </c>
      <c r="J160" s="28">
        <v>145.0</v>
      </c>
      <c r="K160" s="29">
        <v>959.0</v>
      </c>
    </row>
    <row r="161" spans="8:8" ht="14.95">
      <c r="A161" s="23"/>
      <c r="B161" s="24"/>
      <c r="C161" s="25"/>
      <c r="D161" s="30" t="s">
        <v>23</v>
      </c>
      <c r="E161" s="27" t="s">
        <v>101</v>
      </c>
      <c r="F161" s="28">
        <v>40.0</v>
      </c>
      <c r="G161" s="28">
        <v>2.0</v>
      </c>
      <c r="H161" s="28">
        <v>0.0</v>
      </c>
      <c r="I161" s="28">
        <v>15.0</v>
      </c>
      <c r="J161" s="28">
        <v>76.0</v>
      </c>
      <c r="K161" s="29"/>
    </row>
    <row r="162" spans="8:8" ht="14.95">
      <c r="A162" s="23"/>
      <c r="B162" s="24"/>
      <c r="C162" s="25"/>
      <c r="D162" s="30" t="s">
        <v>24</v>
      </c>
      <c r="E162" s="27" t="s">
        <v>102</v>
      </c>
      <c r="F162" s="28">
        <v>100.0</v>
      </c>
      <c r="G162" s="28">
        <v>1.0</v>
      </c>
      <c r="H162" s="28">
        <v>0.0</v>
      </c>
      <c r="I162" s="28">
        <v>21.0</v>
      </c>
      <c r="J162" s="28">
        <v>95.0</v>
      </c>
      <c r="K162" s="29"/>
    </row>
    <row r="163" spans="8:8" ht="15.0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</row>
    <row r="164" spans="8:8" ht="15.0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</row>
    <row r="165" spans="8:8" ht="15.0">
      <c r="A165" s="31"/>
      <c r="B165" s="32"/>
      <c r="C165" s="33"/>
      <c r="D165" s="34" t="s">
        <v>33</v>
      </c>
      <c r="E165" s="35"/>
      <c r="F165" s="36">
        <f>SUM(F158:F164)</f>
        <v>400.0</v>
      </c>
      <c r="G165" s="36">
        <f t="shared" si="69" ref="G165:J165">SUM(G158:G164)</f>
        <v>19.0</v>
      </c>
      <c r="H165" s="36">
        <f t="shared" si="69"/>
        <v>13.0</v>
      </c>
      <c r="I165" s="36">
        <f t="shared" si="69"/>
        <v>72.0</v>
      </c>
      <c r="J165" s="36">
        <f t="shared" si="69"/>
        <v>518.0</v>
      </c>
      <c r="K165" s="37"/>
    </row>
    <row r="166" spans="8:8" ht="15.0">
      <c r="A166" s="38">
        <f>A158</f>
        <v>2.0</v>
      </c>
      <c r="B166" s="39">
        <f>B158</f>
        <v>4.0</v>
      </c>
      <c r="C166" s="40" t="s">
        <v>25</v>
      </c>
      <c r="D166" s="30" t="s">
        <v>26</v>
      </c>
      <c r="E166" s="27"/>
      <c r="F166" s="28"/>
      <c r="G166" s="28"/>
      <c r="H166" s="28"/>
      <c r="I166" s="28"/>
      <c r="J166" s="28"/>
      <c r="K166" s="29"/>
    </row>
    <row r="167" spans="8:8" ht="15.0">
      <c r="A167" s="23"/>
      <c r="B167" s="24"/>
      <c r="C167" s="25"/>
      <c r="D167" s="30" t="s">
        <v>27</v>
      </c>
      <c r="E167" s="27"/>
      <c r="F167" s="28"/>
      <c r="G167" s="28"/>
      <c r="H167" s="28"/>
      <c r="I167" s="28"/>
      <c r="J167" s="28"/>
      <c r="K167" s="29"/>
    </row>
    <row r="168" spans="8:8" ht="15.0">
      <c r="A168" s="23"/>
      <c r="B168" s="24"/>
      <c r="C168" s="25"/>
      <c r="D168" s="30" t="s">
        <v>28</v>
      </c>
      <c r="E168" s="27"/>
      <c r="F168" s="28"/>
      <c r="G168" s="28"/>
      <c r="H168" s="28"/>
      <c r="I168" s="28"/>
      <c r="J168" s="28"/>
      <c r="K168" s="29"/>
    </row>
    <row r="169" spans="8:8" ht="15.0">
      <c r="A169" s="23"/>
      <c r="B169" s="24"/>
      <c r="C169" s="25"/>
      <c r="D169" s="30" t="s">
        <v>29</v>
      </c>
      <c r="E169" s="27"/>
      <c r="F169" s="28"/>
      <c r="G169" s="28"/>
      <c r="H169" s="28"/>
      <c r="I169" s="28"/>
      <c r="J169" s="28"/>
      <c r="K169" s="29"/>
    </row>
    <row r="170" spans="8:8" ht="15.0">
      <c r="A170" s="23"/>
      <c r="B170" s="24"/>
      <c r="C170" s="25"/>
      <c r="D170" s="30" t="s">
        <v>30</v>
      </c>
      <c r="E170" s="27"/>
      <c r="F170" s="28"/>
      <c r="G170" s="28"/>
      <c r="H170" s="28"/>
      <c r="I170" s="28"/>
      <c r="J170" s="28"/>
      <c r="K170" s="29"/>
    </row>
    <row r="171" spans="8:8" ht="15.0">
      <c r="A171" s="23"/>
      <c r="B171" s="24"/>
      <c r="C171" s="25"/>
      <c r="D171" s="30" t="s">
        <v>31</v>
      </c>
      <c r="E171" s="27"/>
      <c r="F171" s="28"/>
      <c r="G171" s="28"/>
      <c r="H171" s="28"/>
      <c r="I171" s="28"/>
      <c r="J171" s="28"/>
      <c r="K171" s="29"/>
    </row>
    <row r="172" spans="8:8" ht="15.0">
      <c r="A172" s="23"/>
      <c r="B172" s="24"/>
      <c r="C172" s="25"/>
      <c r="D172" s="30" t="s">
        <v>32</v>
      </c>
      <c r="E172" s="27"/>
      <c r="F172" s="28"/>
      <c r="G172" s="28"/>
      <c r="H172" s="28"/>
      <c r="I172" s="28"/>
      <c r="J172" s="28"/>
      <c r="K172" s="29"/>
    </row>
    <row r="173" spans="8:8" ht="15.0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</row>
    <row r="174" spans="8:8" ht="15.0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</row>
    <row r="175" spans="8:8" ht="15.0">
      <c r="A175" s="31"/>
      <c r="B175" s="32"/>
      <c r="C175" s="33"/>
      <c r="D175" s="34" t="s">
        <v>33</v>
      </c>
      <c r="E175" s="41"/>
      <c r="F175" s="36">
        <f>SUM(F166:F174)</f>
        <v>0.0</v>
      </c>
      <c r="G175" s="36">
        <f t="shared" si="70" ref="G175:J175">SUM(G166:G174)</f>
        <v>0.0</v>
      </c>
      <c r="H175" s="36">
        <f t="shared" si="70"/>
        <v>0.0</v>
      </c>
      <c r="I175" s="36">
        <f t="shared" si="70"/>
        <v>0.0</v>
      </c>
      <c r="J175" s="36">
        <f t="shared" si="70"/>
        <v>0.0</v>
      </c>
      <c r="K175" s="37"/>
    </row>
    <row r="176" spans="8:8" ht="15.75">
      <c r="A176" s="42">
        <f>A158</f>
        <v>2.0</v>
      </c>
      <c r="B176" s="43">
        <f>B158</f>
        <v>4.0</v>
      </c>
      <c r="C176" s="44" t="s">
        <v>4</v>
      </c>
      <c r="D176" s="45"/>
      <c r="E176" s="46"/>
      <c r="F176" s="47">
        <f>F165+F175</f>
        <v>400.0</v>
      </c>
      <c r="G176" s="47">
        <f t="shared" si="71" ref="G176">G165+G175</f>
        <v>19.0</v>
      </c>
      <c r="H176" s="47">
        <f t="shared" si="72" ref="H176">H165+H175</f>
        <v>13.0</v>
      </c>
      <c r="I176" s="47">
        <f t="shared" si="73" ref="I176">I165+I175</f>
        <v>72.0</v>
      </c>
      <c r="J176" s="47">
        <f t="shared" si="74" ref="J176">J165+J175</f>
        <v>518.0</v>
      </c>
      <c r="K176" s="47"/>
    </row>
    <row r="177" spans="8:8" ht="14.95">
      <c r="A177" s="16">
        <v>2.0</v>
      </c>
      <c r="B177" s="17">
        <v>5.0</v>
      </c>
      <c r="C177" s="18" t="s">
        <v>20</v>
      </c>
      <c r="D177" s="19" t="s">
        <v>21</v>
      </c>
      <c r="E177" s="20" t="s">
        <v>104</v>
      </c>
      <c r="F177" s="21">
        <v>200.0</v>
      </c>
      <c r="G177" s="21">
        <v>1.0</v>
      </c>
      <c r="H177" s="21">
        <v>3.0</v>
      </c>
      <c r="I177" s="21">
        <v>100.0</v>
      </c>
      <c r="J177" s="21">
        <v>82.0</v>
      </c>
      <c r="K177" s="22">
        <v>170.0</v>
      </c>
    </row>
    <row r="178" spans="8:8" ht="14.2">
      <c r="A178" s="23"/>
      <c r="B178" s="24"/>
      <c r="C178" s="25"/>
      <c r="D178" s="26"/>
      <c r="E178" s="27" t="s">
        <v>105</v>
      </c>
      <c r="F178" s="28">
        <v>60.0</v>
      </c>
      <c r="G178" s="28">
        <v>0.0</v>
      </c>
      <c r="H178" s="28">
        <v>3.0</v>
      </c>
      <c r="I178" s="28">
        <v>5.0</v>
      </c>
      <c r="J178" s="28">
        <v>52.0</v>
      </c>
      <c r="K178" s="29">
        <v>43.0</v>
      </c>
    </row>
    <row r="179" spans="8:8" ht="14.95">
      <c r="A179" s="23"/>
      <c r="B179" s="24"/>
      <c r="C179" s="25"/>
      <c r="D179" s="30" t="s">
        <v>22</v>
      </c>
      <c r="E179" s="27" t="s">
        <v>106</v>
      </c>
      <c r="F179" s="28">
        <v>15.0</v>
      </c>
      <c r="G179" s="28">
        <v>3.0</v>
      </c>
      <c r="H179" s="28">
        <v>4.0</v>
      </c>
      <c r="I179" s="28">
        <v>0.0</v>
      </c>
      <c r="J179" s="28">
        <v>54.0</v>
      </c>
      <c r="K179" s="29">
        <v>42.0</v>
      </c>
    </row>
    <row r="180" spans="8:8" ht="14.95">
      <c r="A180" s="23"/>
      <c r="B180" s="24"/>
      <c r="C180" s="25"/>
      <c r="D180" s="30" t="s">
        <v>23</v>
      </c>
      <c r="E180" s="27" t="s">
        <v>107</v>
      </c>
      <c r="F180" s="28">
        <v>40.0</v>
      </c>
      <c r="G180" s="28">
        <v>2.0</v>
      </c>
      <c r="H180" s="28">
        <v>0.0</v>
      </c>
      <c r="I180" s="28">
        <v>15.0</v>
      </c>
      <c r="J180" s="28">
        <v>76.0</v>
      </c>
      <c r="K180" s="29"/>
    </row>
    <row r="181" spans="8:8" ht="15.0">
      <c r="A181" s="23"/>
      <c r="B181" s="24"/>
      <c r="C181" s="25"/>
      <c r="D181" s="30" t="s">
        <v>24</v>
      </c>
      <c r="E181" s="27"/>
      <c r="F181" s="28"/>
      <c r="G181" s="28"/>
      <c r="H181" s="28"/>
      <c r="I181" s="28"/>
      <c r="J181" s="28"/>
      <c r="K181" s="29"/>
    </row>
    <row r="182" spans="8:8" ht="14.2">
      <c r="A182" s="23"/>
      <c r="B182" s="24"/>
      <c r="C182" s="25"/>
      <c r="D182" s="26"/>
      <c r="E182" s="27" t="s">
        <v>108</v>
      </c>
      <c r="F182" s="28">
        <v>90.0</v>
      </c>
      <c r="G182" s="28">
        <v>7.0</v>
      </c>
      <c r="H182" s="28">
        <v>2.0</v>
      </c>
      <c r="I182" s="28">
        <v>50.0</v>
      </c>
      <c r="J182" s="28">
        <v>258.0</v>
      </c>
      <c r="K182" s="29"/>
    </row>
    <row r="183" spans="8:8" ht="15.0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</row>
    <row r="184" spans="8:8" ht="15.75" customHeight="1">
      <c r="A184" s="31"/>
      <c r="B184" s="32"/>
      <c r="C184" s="33"/>
      <c r="D184" s="34" t="s">
        <v>33</v>
      </c>
      <c r="E184" s="35"/>
      <c r="F184" s="36">
        <f>SUM(F177:F183)</f>
        <v>405.0</v>
      </c>
      <c r="G184" s="36">
        <f t="shared" si="75" ref="G184:J184">SUM(G177:G183)</f>
        <v>13.0</v>
      </c>
      <c r="H184" s="36">
        <f t="shared" si="75"/>
        <v>12.0</v>
      </c>
      <c r="I184" s="36">
        <f t="shared" si="75"/>
        <v>170.0</v>
      </c>
      <c r="J184" s="36">
        <f t="shared" si="75"/>
        <v>522.0</v>
      </c>
      <c r="K184" s="37"/>
    </row>
    <row r="185" spans="8:8" ht="15.0">
      <c r="A185" s="38">
        <f>A177</f>
        <v>2.0</v>
      </c>
      <c r="B185" s="39">
        <f>B177</f>
        <v>5.0</v>
      </c>
      <c r="C185" s="40" t="s">
        <v>25</v>
      </c>
      <c r="D185" s="30" t="s">
        <v>26</v>
      </c>
      <c r="E185" s="27"/>
      <c r="F185" s="28"/>
      <c r="G185" s="28"/>
      <c r="H185" s="28"/>
      <c r="I185" s="28"/>
      <c r="J185" s="28"/>
      <c r="K185" s="29"/>
    </row>
    <row r="186" spans="8:8" ht="15.0">
      <c r="A186" s="23"/>
      <c r="B186" s="24"/>
      <c r="C186" s="25"/>
      <c r="D186" s="30" t="s">
        <v>27</v>
      </c>
      <c r="E186" s="27"/>
      <c r="F186" s="28"/>
      <c r="G186" s="28"/>
      <c r="H186" s="28"/>
      <c r="I186" s="28"/>
      <c r="J186" s="28"/>
      <c r="K186" s="29"/>
    </row>
    <row r="187" spans="8:8" ht="15.0">
      <c r="A187" s="23"/>
      <c r="B187" s="24"/>
      <c r="C187" s="25"/>
      <c r="D187" s="30" t="s">
        <v>28</v>
      </c>
      <c r="E187" s="27"/>
      <c r="F187" s="28"/>
      <c r="G187" s="28"/>
      <c r="H187" s="28"/>
      <c r="I187" s="28"/>
      <c r="J187" s="28"/>
      <c r="K187" s="29"/>
    </row>
    <row r="188" spans="8:8" ht="15.0">
      <c r="A188" s="23"/>
      <c r="B188" s="24"/>
      <c r="C188" s="25"/>
      <c r="D188" s="30" t="s">
        <v>29</v>
      </c>
      <c r="E188" s="27"/>
      <c r="F188" s="28"/>
      <c r="G188" s="28"/>
      <c r="H188" s="28"/>
      <c r="I188" s="28"/>
      <c r="J188" s="28"/>
      <c r="K188" s="29"/>
    </row>
    <row r="189" spans="8:8" ht="15.0">
      <c r="A189" s="23"/>
      <c r="B189" s="24"/>
      <c r="C189" s="25"/>
      <c r="D189" s="30" t="s">
        <v>30</v>
      </c>
      <c r="E189" s="27"/>
      <c r="F189" s="28"/>
      <c r="G189" s="28"/>
      <c r="H189" s="28"/>
      <c r="I189" s="28"/>
      <c r="J189" s="28"/>
      <c r="K189" s="29"/>
    </row>
    <row r="190" spans="8:8" ht="15.0">
      <c r="A190" s="23"/>
      <c r="B190" s="24"/>
      <c r="C190" s="25"/>
      <c r="D190" s="30" t="s">
        <v>31</v>
      </c>
      <c r="E190" s="27"/>
      <c r="F190" s="28"/>
      <c r="G190" s="28"/>
      <c r="H190" s="28"/>
      <c r="I190" s="28"/>
      <c r="J190" s="28"/>
      <c r="K190" s="29"/>
    </row>
    <row r="191" spans="8:8" ht="15.0">
      <c r="A191" s="23"/>
      <c r="B191" s="24"/>
      <c r="C191" s="25"/>
      <c r="D191" s="30" t="s">
        <v>32</v>
      </c>
      <c r="E191" s="27"/>
      <c r="F191" s="28"/>
      <c r="G191" s="28"/>
      <c r="H191" s="28"/>
      <c r="I191" s="28"/>
      <c r="J191" s="28"/>
      <c r="K191" s="29"/>
    </row>
    <row r="192" spans="8:8" ht="15.0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</row>
    <row r="193" spans="8:8" ht="15.0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</row>
    <row r="194" spans="8:8" ht="15.0">
      <c r="A194" s="31"/>
      <c r="B194" s="32"/>
      <c r="C194" s="33"/>
      <c r="D194" s="34" t="s">
        <v>33</v>
      </c>
      <c r="E194" s="41"/>
      <c r="F194" s="36">
        <f>SUM(F185:F193)</f>
        <v>0.0</v>
      </c>
      <c r="G194" s="36">
        <f t="shared" si="76" ref="G194:J194">SUM(G185:G193)</f>
        <v>0.0</v>
      </c>
      <c r="H194" s="36">
        <f t="shared" si="76"/>
        <v>0.0</v>
      </c>
      <c r="I194" s="36">
        <f t="shared" si="76"/>
        <v>0.0</v>
      </c>
      <c r="J194" s="36">
        <f t="shared" si="76"/>
        <v>0.0</v>
      </c>
      <c r="K194" s="37"/>
    </row>
    <row r="195" spans="8:8" ht="15.75">
      <c r="A195" s="42">
        <f>A177</f>
        <v>2.0</v>
      </c>
      <c r="B195" s="43">
        <f>B177</f>
        <v>5.0</v>
      </c>
      <c r="C195" s="44" t="s">
        <v>4</v>
      </c>
      <c r="D195" s="45"/>
      <c r="E195" s="46"/>
      <c r="F195" s="47">
        <f>F184+F194</f>
        <v>405.0</v>
      </c>
      <c r="G195" s="47">
        <f t="shared" si="77" ref="G195">G184+G194</f>
        <v>13.0</v>
      </c>
      <c r="H195" s="47">
        <f t="shared" si="78" ref="H195">H184+H194</f>
        <v>12.0</v>
      </c>
      <c r="I195" s="47">
        <f t="shared" si="79" ref="I195">I184+I194</f>
        <v>170.0</v>
      </c>
      <c r="J195" s="47">
        <f t="shared" si="80" ref="J195">J184+J194</f>
        <v>522.0</v>
      </c>
      <c r="K195" s="47"/>
    </row>
    <row r="196" spans="8:8" ht="13.5">
      <c r="A196" s="55"/>
      <c r="B196" s="56"/>
      <c r="C196" s="57" t="s">
        <v>5</v>
      </c>
      <c r="D196" s="57"/>
      <c r="E196" s="57"/>
      <c r="F196" s="58">
        <f>(F24+F43+F62+F81+F100+F119+F138+F157+F176+F195)/(IF(F24=0,0,1)+IF(F43=0,0,1)+IF(F62=0,0,1)+IF(F81=0,0,1)+IF(F100=0,0,1)+IF(F119=0,0,1)+IF(F138=0,0,1)+IF(F157=0,0,1)+IF(F176=0,0,1)+IF(F195=0,0,1))</f>
        <v>553.0</v>
      </c>
      <c r="G196" s="58">
        <f t="shared" si="81" ref="G196:J196">(G24+G43+G62+G81+G100+G119+G138+G157+G176+G195)/(IF(G24=0,0,1)+IF(G43=0,0,1)+IF(G62=0,0,1)+IF(G81=0,0,1)+IF(G100=0,0,1)+IF(G119=0,0,1)+IF(G138=0,0,1)+IF(G157=0,0,1)+IF(G176=0,0,1)+IF(G195=0,0,1))</f>
        <v>16.4</v>
      </c>
      <c r="H196" s="58">
        <f t="shared" si="81"/>
        <v>13.3</v>
      </c>
      <c r="I196" s="58">
        <f t="shared" si="81"/>
        <v>98.4</v>
      </c>
      <c r="J196" s="58">
        <f t="shared" si="81"/>
        <v>673.933</v>
      </c>
      <c r="K196" s="58"/>
    </row>
  </sheetData>
  <mergeCells count="15">
    <mergeCell ref="C43:D43"/>
    <mergeCell ref="C195:D195"/>
    <mergeCell ref="C100:D100"/>
    <mergeCell ref="C119:D119"/>
    <mergeCell ref="C138:D138"/>
    <mergeCell ref="C157:D157"/>
    <mergeCell ref="C176:D176"/>
    <mergeCell ref="C81:D81"/>
    <mergeCell ref="H2:K2"/>
    <mergeCell ref="H3:K3"/>
    <mergeCell ref="C24:D24"/>
    <mergeCell ref="C1:E1"/>
    <mergeCell ref="H1:K1"/>
    <mergeCell ref="C196:E196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Nick</cp:lastModifiedBy>
  <dcterms:created xsi:type="dcterms:W3CDTF">2022-05-15T17:23:56Z</dcterms:created>
  <dcterms:modified xsi:type="dcterms:W3CDTF">2023-10-24T02:11:50Z</dcterms:modified>
</cp:coreProperties>
</file>